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20" windowWidth="17055" windowHeight="9405"/>
  </bookViews>
  <sheets>
    <sheet name="PLANILHA" sheetId="1" r:id="rId1"/>
    <sheet name="CRONOGRAMA" sheetId="2" r:id="rId2"/>
    <sheet name="Plan3" sheetId="3" r:id="rId3"/>
  </sheets>
  <externalReferences>
    <externalReference r:id="rId4"/>
  </externalReferences>
  <calcPr calcId="124519"/>
</workbook>
</file>

<file path=xl/calcChain.xml><?xml version="1.0" encoding="utf-8"?>
<calcChain xmlns="http://schemas.openxmlformats.org/spreadsheetml/2006/main">
  <c r="D15" i="1"/>
  <c r="B20" i="2"/>
  <c r="B19"/>
  <c r="B18"/>
  <c r="B17"/>
  <c r="B16"/>
  <c r="B15"/>
  <c r="B14"/>
  <c r="B13"/>
  <c r="B12"/>
  <c r="B11"/>
  <c r="B10"/>
  <c r="B21"/>
  <c r="B7"/>
  <c r="C17" l="1"/>
  <c r="C10" l="1"/>
  <c r="C21"/>
  <c r="C16"/>
  <c r="C20"/>
  <c r="C12"/>
  <c r="C13"/>
  <c r="C7"/>
  <c r="C8"/>
  <c r="C15"/>
  <c r="C19"/>
  <c r="C9"/>
  <c r="C18"/>
  <c r="C14"/>
  <c r="C11"/>
</calcChain>
</file>

<file path=xl/sharedStrings.xml><?xml version="1.0" encoding="utf-8"?>
<sst xmlns="http://schemas.openxmlformats.org/spreadsheetml/2006/main" count="671" uniqueCount="474">
  <si>
    <t>MINISTÉRIO DA EDUCAÇÃO</t>
  </si>
  <si>
    <t>UNIVERSIDADE FEDERAL DOS VALES DO JEQUITINHONHA E MUCURI</t>
  </si>
  <si>
    <t>Campus II - Diamantina</t>
  </si>
  <si>
    <t xml:space="preserve">2° PAVIMENTO - PRÉDIO DE FISIOTERAPIA </t>
  </si>
  <si>
    <t>ORÇAMENTO BÁSICO</t>
  </si>
  <si>
    <t>ITEM</t>
  </si>
  <si>
    <t>DISCRIMINAÇÃO</t>
  </si>
  <si>
    <t>UNID.</t>
  </si>
  <si>
    <t>QUANT.</t>
  </si>
  <si>
    <t>PR. UNITÁRIO</t>
  </si>
  <si>
    <t>VALOR</t>
  </si>
  <si>
    <t>DOS SERVIÇOS</t>
  </si>
  <si>
    <t xml:space="preserve"> (R$)</t>
  </si>
  <si>
    <t>SERVIÇOS PRELIMINARES</t>
  </si>
  <si>
    <t>01.01</t>
  </si>
  <si>
    <t>ESCRITÓRIO DE OBRA TIPO A (3,30x7,70) EXCETO INST. HIDRÁULICA E ELÉTRICA</t>
  </si>
  <si>
    <t>m²</t>
  </si>
  <si>
    <t>01.02</t>
  </si>
  <si>
    <t xml:space="preserve">FORNECIMENTO E ASSENTAMENTO DE PLACA DA OBRA </t>
  </si>
  <si>
    <t>01.03</t>
  </si>
  <si>
    <t>LIGAÇÕES PROVISÓRIAS DE ÁGUA/ESGOTO PARA CANTEIRO DE OBRA C/ ESCAVAÇÃO EXCL. REPARO</t>
  </si>
  <si>
    <t>un.</t>
  </si>
  <si>
    <t>01.04</t>
  </si>
  <si>
    <t xml:space="preserve">INSTALAÇÃO/LIGAÇÃO PROVISÓRIA ELÉTRICA BAIXA TENSÃO PARA CANTEIRO DE OBRA </t>
  </si>
  <si>
    <t>TOTAL DO ITEM 01</t>
  </si>
  <si>
    <t>SUPER - ESTRUTURA</t>
  </si>
  <si>
    <t>02.01</t>
  </si>
  <si>
    <t>FORMA DE MADEIRA COMPENSADA RESINADA 12MM P/ ESTRUTURA REAPROVEITAMENTOS .3 VEZES - CORTE/MONTAGEM/ESCORAMENTO/DESFORMA</t>
  </si>
  <si>
    <t>02.02</t>
  </si>
  <si>
    <t>CONCRETO ESTRUTURAL FCK &gt;= 20,0 MPa, (1:1,5:3) - PREPARADO C/ BETONEIRA 2</t>
  </si>
  <si>
    <t>m³</t>
  </si>
  <si>
    <t>02.03</t>
  </si>
  <si>
    <t>LANÇAMENTO MANUAL DE CONCRETO EM ESTRUTURAS , INCLUSIVE VIBRAÇÃO</t>
  </si>
  <si>
    <t>02.04</t>
  </si>
  <si>
    <t>ARMAÇÃO AÇO CA50/60 P/ ESTRUTURA</t>
  </si>
  <si>
    <t>kg</t>
  </si>
  <si>
    <t>02.05</t>
  </si>
  <si>
    <t>02.06</t>
  </si>
  <si>
    <t>VERGA 10x10 CM PRE-MOLDADA:CONCR. FCK=15 MPA(PREP. C/ BET.), CA60 / FORMA</t>
  </si>
  <si>
    <t>m</t>
  </si>
  <si>
    <t>TOTAL DO ITEM 02</t>
  </si>
  <si>
    <t>PAREDES E PAINÉIS</t>
  </si>
  <si>
    <t>03.01</t>
  </si>
  <si>
    <t>ALVENARIA 10CM TIJ. CER. FURADO 10X20X20CM ASSENTES C/ ARGAMASSA DE CIM/AREIA/SAIBRO 1:3:7</t>
  </si>
  <si>
    <t>03.02</t>
  </si>
  <si>
    <t>ALVENARIA 20CM TIJ. CER. FURADO 10X20X20CM ASSENTES C/ ARGAMASSA DE CIM/AREIA/SAIBRO 1:3:7</t>
  </si>
  <si>
    <t>03.03</t>
  </si>
  <si>
    <t>DIVISÓRIA EM ARDÓSIA POLIDA</t>
  </si>
  <si>
    <t>03.04</t>
  </si>
  <si>
    <t>ALVENARIA EM  BLOCOS DE CONCRETO 15X20X40CM ASSENTES C/ ARG. CIM:CAL:AREIA 1:1/2:8 (VEDAÇÃO)</t>
  </si>
  <si>
    <t>03.05</t>
  </si>
  <si>
    <t>FORRO DE PVC</t>
  </si>
  <si>
    <t>TOTAL DO ITEM 03</t>
  </si>
  <si>
    <t>INSTALAÇÕES ELÉTRICAS</t>
  </si>
  <si>
    <t>04.01</t>
  </si>
  <si>
    <t>QDC de sobrepor de 54 circuitos</t>
  </si>
  <si>
    <t>pç</t>
  </si>
  <si>
    <t>04.02</t>
  </si>
  <si>
    <t>QDC de sobrepor de 32 circuitos</t>
  </si>
  <si>
    <t>04.03</t>
  </si>
  <si>
    <t>QDC de sobrepor de 12 circuitos</t>
  </si>
  <si>
    <t>04.04</t>
  </si>
  <si>
    <t>QDC de sobrepor de 18 circuitos</t>
  </si>
  <si>
    <t>04.05</t>
  </si>
  <si>
    <t>QDC de sobrepor de 24 circuitos</t>
  </si>
  <si>
    <t>04.06</t>
  </si>
  <si>
    <t>Disjuntor tripolar 40A</t>
  </si>
  <si>
    <t>04.07</t>
  </si>
  <si>
    <t>Disjuntor tripolar 100A</t>
  </si>
  <si>
    <t>04.08</t>
  </si>
  <si>
    <t>Disjuntor tripolar 25A</t>
  </si>
  <si>
    <t>04.09</t>
  </si>
  <si>
    <t>Disjuntor tripolar 50A</t>
  </si>
  <si>
    <t>04.10</t>
  </si>
  <si>
    <t>Disjuntor tripolar 200A</t>
  </si>
  <si>
    <t>04.11</t>
  </si>
  <si>
    <t>Disjuntor tripolar 250A</t>
  </si>
  <si>
    <t>04.12</t>
  </si>
  <si>
    <t>Disjuntor tripolar 80A</t>
  </si>
  <si>
    <t>04.13</t>
  </si>
  <si>
    <t>Disjuntor bipolar 16A</t>
  </si>
  <si>
    <t>04.14</t>
  </si>
  <si>
    <t>Disjuntor monofásico 16A</t>
  </si>
  <si>
    <t>04.15</t>
  </si>
  <si>
    <t>DR ln=63A, ls=30mA, 4 polos</t>
  </si>
  <si>
    <t>04.16</t>
  </si>
  <si>
    <t>DR ln=100A, ls=30mA, 4 polos</t>
  </si>
  <si>
    <t>04.17</t>
  </si>
  <si>
    <t>Dps : classe II, up=1,35 kv, uc=275V, lmax=20ka, lh=10ka</t>
  </si>
  <si>
    <t>04.18</t>
  </si>
  <si>
    <t>Tomada 3p+T de embutir</t>
  </si>
  <si>
    <t>04.19</t>
  </si>
  <si>
    <t>Abraçadeira D com Cunha/parafuso</t>
  </si>
  <si>
    <t>04.20</t>
  </si>
  <si>
    <t>Tomada de ar condicionado de embutir</t>
  </si>
  <si>
    <t>04.21</t>
  </si>
  <si>
    <t>Tomada 2p+T</t>
  </si>
  <si>
    <t>04.22</t>
  </si>
  <si>
    <t>Conjunto de interruptor bipolar simples</t>
  </si>
  <si>
    <t>04.23</t>
  </si>
  <si>
    <t>Conjunto de 2 interruptores bipolar simples</t>
  </si>
  <si>
    <t>04.24</t>
  </si>
  <si>
    <t>Conjunto de 3 interruptores bipolar simples</t>
  </si>
  <si>
    <t>04.25</t>
  </si>
  <si>
    <t>Conjunto de interruptor bipolar paralelo</t>
  </si>
  <si>
    <t>04.26</t>
  </si>
  <si>
    <t>Conjunto de 2 interruptores bipolar paralelo</t>
  </si>
  <si>
    <t>04.27</t>
  </si>
  <si>
    <t>Conjunto de 3 interruptores bipolar paralelo</t>
  </si>
  <si>
    <t>04.28</t>
  </si>
  <si>
    <t>Condulete "X" duplo zincado com rosca e tampão de 3/4</t>
  </si>
  <si>
    <t>04.29</t>
  </si>
  <si>
    <t>Condulete "X" zincado com rosca e tampão de 3/4</t>
  </si>
  <si>
    <t>04.30</t>
  </si>
  <si>
    <t>Condulete triplo zincado com rosca e tampão de 3/4</t>
  </si>
  <si>
    <t>04.31</t>
  </si>
  <si>
    <t>Luminária de embutir com 2 lâmpadas fluorescentes de 16W e reator duplo eletrônico de alto fator de potência 220V</t>
  </si>
  <si>
    <t>04.32</t>
  </si>
  <si>
    <t>Luminária de embutir com 2 lâmpadas fluorescentes de 32W e reator duplo elétrico de alto fator de potência 220V</t>
  </si>
  <si>
    <t>04.33</t>
  </si>
  <si>
    <t>Cabo flexivel 25mm preto</t>
  </si>
  <si>
    <t>mts</t>
  </si>
  <si>
    <t>04.34</t>
  </si>
  <si>
    <t>Cabo flexivel 25mm azul</t>
  </si>
  <si>
    <t>04.35</t>
  </si>
  <si>
    <t>Cabo flexivel de 240mm verde</t>
  </si>
  <si>
    <t>04.36</t>
  </si>
  <si>
    <t>Luminária de sobrepor com 2 lâmpadas fluorescentes de 32W e reator duplo eletrônico de alto fator de potência 220W</t>
  </si>
  <si>
    <t>04.37</t>
  </si>
  <si>
    <t>Eletrocalha de aço zincado 200 x 100</t>
  </si>
  <si>
    <t>04.38</t>
  </si>
  <si>
    <t>Perfilado de aço zincado sem tampa 38 x 38</t>
  </si>
  <si>
    <t>04.39</t>
  </si>
  <si>
    <t>Eletroduto de aço zincado de 3/4</t>
  </si>
  <si>
    <t>04.40</t>
  </si>
  <si>
    <t>Prolongador para vergalhão 1/4</t>
  </si>
  <si>
    <t>04.41</t>
  </si>
  <si>
    <t>Parafuso cabeça lentilha alto travante rosca "ww" 1/4" comprimento 1/2"</t>
  </si>
  <si>
    <t>04.42</t>
  </si>
  <si>
    <t>Porca sextavada rosca "WW" 1/4</t>
  </si>
  <si>
    <t>04.43</t>
  </si>
  <si>
    <t>Arruela lisa rosca "WW" 1/4"</t>
  </si>
  <si>
    <t>04.44</t>
  </si>
  <si>
    <t>Parafuso cabeça sextavada e rosca soberba para bucha de nylon n°8 e 4,8 x 32 de comprimento</t>
  </si>
  <si>
    <t>04.45</t>
  </si>
  <si>
    <t>Abraçadeira D com cunha de 1" 1/2</t>
  </si>
  <si>
    <t>04.46</t>
  </si>
  <si>
    <t>Bucha de nylon n° 8 e 4,8 x 32 de comprimento</t>
  </si>
  <si>
    <t>04.47</t>
  </si>
  <si>
    <t>Cabo flexivel de 120mm preto</t>
  </si>
  <si>
    <t>04.48</t>
  </si>
  <si>
    <t>Cabo flexivel de 120mm azul</t>
  </si>
  <si>
    <t>04.49</t>
  </si>
  <si>
    <t>Cabo flexivel de 70mm verde ou amarelo</t>
  </si>
  <si>
    <t>04.50</t>
  </si>
  <si>
    <t>Cabo flexivel de 150mm preto</t>
  </si>
  <si>
    <t>04.51</t>
  </si>
  <si>
    <t>Cabo flexivel de 150mm azul</t>
  </si>
  <si>
    <t>04.52</t>
  </si>
  <si>
    <t>Cabo flexivel de 95mm verde ou amarelo</t>
  </si>
  <si>
    <t>04.53</t>
  </si>
  <si>
    <t>Cabo flexivel de 35mm preto</t>
  </si>
  <si>
    <t>04.54</t>
  </si>
  <si>
    <t>Cabo flexivel de 35mm azul</t>
  </si>
  <si>
    <t>04.55</t>
  </si>
  <si>
    <t>Cabo flexivel 2,5mm preto</t>
  </si>
  <si>
    <t>04.56</t>
  </si>
  <si>
    <t>Cabo flexivel 2,5mm vermelho</t>
  </si>
  <si>
    <t>04.57</t>
  </si>
  <si>
    <t>Cabo flexivel 2,5mm azul</t>
  </si>
  <si>
    <t>04.58</t>
  </si>
  <si>
    <t>Cabo flexivel 2,5mm branco</t>
  </si>
  <si>
    <t>04.59</t>
  </si>
  <si>
    <t>Cabo flexivel 10mm preto</t>
  </si>
  <si>
    <t>04.60</t>
  </si>
  <si>
    <t>Cabo flexivel 10mm azul</t>
  </si>
  <si>
    <t>04.61</t>
  </si>
  <si>
    <t>Cabo flexivel 10mm verde</t>
  </si>
  <si>
    <t>04.62</t>
  </si>
  <si>
    <t>Cabo flexivel 6,0mm preto</t>
  </si>
  <si>
    <t>04.63</t>
  </si>
  <si>
    <t>Cabo flexivel 6,0mm azul</t>
  </si>
  <si>
    <t>04.64</t>
  </si>
  <si>
    <t>Cabo flexivel 6,0mm verde ou amarelo</t>
  </si>
  <si>
    <t>04.65</t>
  </si>
  <si>
    <t>Cabo flexivel 16mm preto</t>
  </si>
  <si>
    <t>04.66</t>
  </si>
  <si>
    <t>Cabo flexivel 16mm azul</t>
  </si>
  <si>
    <t>04.67</t>
  </si>
  <si>
    <t>Cabo flexivel 16mm verde</t>
  </si>
  <si>
    <t>04.68</t>
  </si>
  <si>
    <t>Curva zincada 90° de 3/4</t>
  </si>
  <si>
    <t>04.69</t>
  </si>
  <si>
    <t>Luva unidute lisa 3/4</t>
  </si>
  <si>
    <t>04.70</t>
  </si>
  <si>
    <t>Box 3/4</t>
  </si>
  <si>
    <t>04.71</t>
  </si>
  <si>
    <t>Unidute múltiplo de 3/4</t>
  </si>
  <si>
    <t>04.72</t>
  </si>
  <si>
    <t>Eletroduto galvanizado de 1"1/2</t>
  </si>
  <si>
    <t>04.73</t>
  </si>
  <si>
    <t>Curva 90° 1"1/2</t>
  </si>
  <si>
    <t>04.74</t>
  </si>
  <si>
    <t>Saida horizontal para eletroduto de 1"1/2</t>
  </si>
  <si>
    <t>04.75</t>
  </si>
  <si>
    <t>Luva unidute lisa de 1"1/2</t>
  </si>
  <si>
    <t>04.76</t>
  </si>
  <si>
    <t>Box de 1"1/2</t>
  </si>
  <si>
    <t>04.77</t>
  </si>
  <si>
    <t>"T" reto 90° 200 x 100</t>
  </si>
  <si>
    <t>04.78</t>
  </si>
  <si>
    <t>Curva de inversão para eletrocalha 200 x 100</t>
  </si>
  <si>
    <t>04.79</t>
  </si>
  <si>
    <t>Cotovelo reto 90° para eletrocalha 200 x 100</t>
  </si>
  <si>
    <t>04.80</t>
  </si>
  <si>
    <t>Flange para ligação em painel 200 x 100</t>
  </si>
  <si>
    <t>04.81</t>
  </si>
  <si>
    <t>Emenda interna perfurada 200 x 100</t>
  </si>
  <si>
    <t>04.82</t>
  </si>
  <si>
    <t xml:space="preserve">Terminal de fechamento 200 x 100 </t>
  </si>
  <si>
    <t>04.83</t>
  </si>
  <si>
    <t>Suporte horizontal 200 x 100</t>
  </si>
  <si>
    <t>04.84</t>
  </si>
  <si>
    <t>Tampa com 2 posto redondo para condulete "T" duplo zincado de 3/4</t>
  </si>
  <si>
    <t>04.85</t>
  </si>
  <si>
    <t>Tampa com 1 posto redondo para condulete "T" zincado de 3/4</t>
  </si>
  <si>
    <t>04.86</t>
  </si>
  <si>
    <t>Emenda interna "L" para perfilado 38 x 38 mm</t>
  </si>
  <si>
    <t>04.87</t>
  </si>
  <si>
    <t>Emenda interna "T" para perfilado 38 x 38 mm</t>
  </si>
  <si>
    <t>04.88</t>
  </si>
  <si>
    <t>Emenda interna "X" para perfilado 38 x 38 mm</t>
  </si>
  <si>
    <t>04.89</t>
  </si>
  <si>
    <t>Cantoneira "ZZ" para vergalhão</t>
  </si>
  <si>
    <t>04.90</t>
  </si>
  <si>
    <t>Saida horizontal de eletroduto 3/4 para eletrocalha</t>
  </si>
  <si>
    <t>04.91</t>
  </si>
  <si>
    <t>Gancho curto para luminária</t>
  </si>
  <si>
    <t>04.92</t>
  </si>
  <si>
    <t>Gancho curto para perfilado 38 x 38 mm</t>
  </si>
  <si>
    <t>04.93</t>
  </si>
  <si>
    <t>Caixa de tomada para perfilado 38 x 38 mm</t>
  </si>
  <si>
    <t>04.94</t>
  </si>
  <si>
    <t>Emenda interna "I" para perfilado 38 x 38 mm</t>
  </si>
  <si>
    <t>04.95</t>
  </si>
  <si>
    <t>Junção plana "L" para perfilado 38 x 38 mm</t>
  </si>
  <si>
    <t>04.96</t>
  </si>
  <si>
    <t>Vergalhão rosca total 1/4"</t>
  </si>
  <si>
    <t>04.97</t>
  </si>
  <si>
    <t>Terminal agulha 2,5mm</t>
  </si>
  <si>
    <t>04.98</t>
  </si>
  <si>
    <t>Terminal olhau 2,5mm</t>
  </si>
  <si>
    <t>04.99</t>
  </si>
  <si>
    <t>Terminal olhau 16mm</t>
  </si>
  <si>
    <t>04.100</t>
  </si>
  <si>
    <t>Terminal olhau de 10mm</t>
  </si>
  <si>
    <t>04.101</t>
  </si>
  <si>
    <t>Terminal agulha de 10mm</t>
  </si>
  <si>
    <t>04.102</t>
  </si>
  <si>
    <t>Terminal agulha de 16mm</t>
  </si>
  <si>
    <t>04.103</t>
  </si>
  <si>
    <t>Terminal olhau de 150mm</t>
  </si>
  <si>
    <t>04.104</t>
  </si>
  <si>
    <t>Terminal agulha de 25mm</t>
  </si>
  <si>
    <t>04.105</t>
  </si>
  <si>
    <t>terminal agulha de 120mm</t>
  </si>
  <si>
    <t>04.106</t>
  </si>
  <si>
    <t>Terminal olhau de 95mm</t>
  </si>
  <si>
    <t>04.107</t>
  </si>
  <si>
    <t>Tampa para condulete 3/4 com 1 posto para tomada simples</t>
  </si>
  <si>
    <t>04.108</t>
  </si>
  <si>
    <t>Tampa para condulete 3/4 com 2 posto para tomada simples</t>
  </si>
  <si>
    <t>04.109</t>
  </si>
  <si>
    <t>Tampa para condulete 3/4 com 3 posto para interruptor bipolar simples</t>
  </si>
  <si>
    <t>04.110</t>
  </si>
  <si>
    <t>Tampa para condulete 3/4 com 2 posto para interruptor bipolar simples</t>
  </si>
  <si>
    <t>04.111</t>
  </si>
  <si>
    <t>Tampa para condulete 3/4 com 1 posto para interruptor bipolar simples</t>
  </si>
  <si>
    <t>04.112</t>
  </si>
  <si>
    <t>Fornecimento e montagem de QGBT conforme projeto</t>
  </si>
  <si>
    <t>TOTAL DO ITEM 04</t>
  </si>
  <si>
    <t>INSTALAÇÕES HIDRO SANITÁRIAS</t>
  </si>
  <si>
    <t>05.01</t>
  </si>
  <si>
    <t>PONTO DE ÁGUA FRIA  TUBO PVC 1 1/4"</t>
  </si>
  <si>
    <t>05.02</t>
  </si>
  <si>
    <t>PONTO ESGOTO PRIMÁRIO/ TUBO PVC 100MM</t>
  </si>
  <si>
    <t>05.03</t>
  </si>
  <si>
    <t>VÁLVULA DE DESCARGA Ø 1 ½”</t>
  </si>
  <si>
    <t>05.04</t>
  </si>
  <si>
    <t>REGISTRO DE GAVETA  Ø 3/4”</t>
  </si>
  <si>
    <t>05.05</t>
  </si>
  <si>
    <t>CAIXA SIFONADA COM GRELHA 100x40mm</t>
  </si>
  <si>
    <t>05.06</t>
  </si>
  <si>
    <t>VÁLVULA DE DESCARGA PARA MICTÓRIO</t>
  </si>
  <si>
    <t>TOTAL DO ITEM 05</t>
  </si>
  <si>
    <t>METAIS E ACESSÓRIOS</t>
  </si>
  <si>
    <t>06.01</t>
  </si>
  <si>
    <t>LAVATÓRIO LOUÇA BRANCA DE EMBUTIR(CUBA) MÉD LUXO 52X39CM C/ LADRÃO</t>
  </si>
  <si>
    <t>06.02</t>
  </si>
  <si>
    <t>PORTA PAPEL DE LOUÇA BRANCA DE 15X15CM FORNECIMENTO E COLOCAÇÃO</t>
  </si>
  <si>
    <t>06.03</t>
  </si>
  <si>
    <t>SABONETEIRA DE LOUÇA BRANCA DE 15X15CM S/ ALÇA FORNECIMENTO  E COLOCAÇÃO</t>
  </si>
  <si>
    <t>06.04</t>
  </si>
  <si>
    <t>BANCA GRANITO AMÊNDOA L=60CM E=3CM EM PAREDE, S/ APOIO</t>
  </si>
  <si>
    <t>06.05</t>
  </si>
  <si>
    <t>BANCA AÇO INOXIDÁVEL 200X60CM C/ 2 CUBAS INOX EM PAREDE,SEM COMPLEMENTO</t>
  </si>
  <si>
    <t>06.06</t>
  </si>
  <si>
    <t>TORNEIRA PRESSÃO CROMADA LONGA 3/4" PAREDE P/ PIA</t>
  </si>
  <si>
    <t>06.07</t>
  </si>
  <si>
    <t>MISTURADOR CROMADO - P/ LAVATÓRIO</t>
  </si>
  <si>
    <t>06.08</t>
  </si>
  <si>
    <t>BACIA SANITÁRIA COM CAIXA ACOPLADA</t>
  </si>
  <si>
    <t>06.09</t>
  </si>
  <si>
    <t xml:space="preserve">BACIA SANITÁRIA CONVENCIONAL </t>
  </si>
  <si>
    <t>06.10</t>
  </si>
  <si>
    <t>MICTÓRIO EM LOUÇA</t>
  </si>
  <si>
    <t>06.11</t>
  </si>
  <si>
    <t>CHUVEIRO ELÉTRICO</t>
  </si>
  <si>
    <t>06.12</t>
  </si>
  <si>
    <t>TANQUE EM AÇO ESCOVADO</t>
  </si>
  <si>
    <t>06.13</t>
  </si>
  <si>
    <t>BANHEIRA COM MATERIAL TÉRMICO</t>
  </si>
  <si>
    <t>06.14</t>
  </si>
  <si>
    <t>DUCHA HIGIÊNICA</t>
  </si>
  <si>
    <t>06.15</t>
  </si>
  <si>
    <t xml:space="preserve">BARRA APOIO AÇO INOX 50 CM </t>
  </si>
  <si>
    <t>06.16</t>
  </si>
  <si>
    <t>LAVATÓRIO LOUÇA BRANCA DE REDONDO</t>
  </si>
  <si>
    <t>06.17</t>
  </si>
  <si>
    <t>BANCADA EM ARDÓSIA</t>
  </si>
  <si>
    <t>06.18</t>
  </si>
  <si>
    <t>TORNEIRA</t>
  </si>
  <si>
    <t>06.19</t>
  </si>
  <si>
    <t>CUBA EM AÇO INOX, INCLUSIVE VÁLVULA E SIFÃO</t>
  </si>
  <si>
    <t>TOTAL DO ITEM 06</t>
  </si>
  <si>
    <t>REVESTIMENTO INTERNO</t>
  </si>
  <si>
    <t>07.01</t>
  </si>
  <si>
    <t>CHAPISCO ARGAMASSA CIMENTO/AREIA 1:3 C/ SIKA 1 E=0,5CM</t>
  </si>
  <si>
    <t>07.02</t>
  </si>
  <si>
    <t>REBOCO PAULISTA C/ ARG. CIM/CAL/AREIA 1:2:8 PREP MECÂNICO E=2CM</t>
  </si>
  <si>
    <t>07.03</t>
  </si>
  <si>
    <t>EMBOÇO PAULISTA CIMENTO/AREIA 1:6 E=2,5CM</t>
  </si>
  <si>
    <t>07.04</t>
  </si>
  <si>
    <t>ASSENTAMENTO  AZULEJO BRANCO 15X15CM C/ ARG. COLANTE INCLUI EMBOÇO C/ ARG. DE CAL/AREIA 1:4 + 130KG DE CIMENTO E=2CM (JUNTA A PRUMO)</t>
  </si>
  <si>
    <t>07.05</t>
  </si>
  <si>
    <t>07.06</t>
  </si>
  <si>
    <t>REBOCO PAULISTA C/ ARG. CIM/CAL/AREIA 1:2:8 PREP. MECÂNICO E=2CM</t>
  </si>
  <si>
    <t>07.07</t>
  </si>
  <si>
    <t>PEITORIL ARDÓSIA 2X15CM</t>
  </si>
  <si>
    <t>TOTAL DO ITEM 07</t>
  </si>
  <si>
    <t>REVESTIMENTO EXTERNO</t>
  </si>
  <si>
    <t>08.01</t>
  </si>
  <si>
    <t>CHAPISCO ARGAMASSA CIMENTO/AREIA 1:3 C/ SIKA1 E=0,5CM</t>
  </si>
  <si>
    <t>08.02</t>
  </si>
  <si>
    <t>TOTAL DO ITEM 08</t>
  </si>
  <si>
    <t>PISOS INTERNOS</t>
  </si>
  <si>
    <t>09.01</t>
  </si>
  <si>
    <t>CONTRAPISO (E = 12CM) C/ IMPERM. (E=3cm)</t>
  </si>
  <si>
    <t>09.02</t>
  </si>
  <si>
    <t>PISO CERÂMICO PI-5</t>
  </si>
  <si>
    <t>09.03</t>
  </si>
  <si>
    <t>RODAPÉ DE CERÂMICA H=8CM</t>
  </si>
  <si>
    <t>09.04</t>
  </si>
  <si>
    <t>PISO VINILICO EM MANTA</t>
  </si>
  <si>
    <t>09.05</t>
  </si>
  <si>
    <t xml:space="preserve">TABLADO DE MADEIRA IPÊ RÉGUAS </t>
  </si>
  <si>
    <t>09.06</t>
  </si>
  <si>
    <t>PEITORIL EM ARDOSIA, LARGURA 15CM</t>
  </si>
  <si>
    <t>TOTAL DO ITEM 09</t>
  </si>
  <si>
    <t>ESQUADRIAS DE MADEIRA</t>
  </si>
  <si>
    <t>10.01</t>
  </si>
  <si>
    <t>PORTA MAD. REGIONAL 2ª 60X210CM 2FLS 60X210X3,5CM C/ MARCO 2ª</t>
  </si>
  <si>
    <t>10.02</t>
  </si>
  <si>
    <t>PORTA 0,80MX2,10M, COM FECHADURA CILÍNDRICA</t>
  </si>
  <si>
    <t>10.03</t>
  </si>
  <si>
    <t>PORTA P/ SANITÁRIO 80X160CM COMP MAD 20MM C/ LAMINADO TEXTURIZADO, MARCO</t>
  </si>
  <si>
    <t>TOTAL DO ITEM 10</t>
  </si>
  <si>
    <t>ESQUADRIAS METÁLICAS</t>
  </si>
  <si>
    <t>11.01</t>
  </si>
  <si>
    <t>JANELA ALUMÍNIO CORRER VENEZIANA C/ BANDEIRA</t>
  </si>
  <si>
    <t>11.02</t>
  </si>
  <si>
    <t>VENEZIANA DE ALUMÍNIO</t>
  </si>
  <si>
    <t>11.03</t>
  </si>
  <si>
    <t>CORRIMÃO TUBULAR 11/2" H= 92 cm</t>
  </si>
  <si>
    <t>TOTAL DO ITEM 11</t>
  </si>
  <si>
    <t>VIDROS</t>
  </si>
  <si>
    <t>12.01</t>
  </si>
  <si>
    <t>VIDRO LISO INCOLOR E=4,0MM COLOCADO EM ESQUADRIAS DE FERRO/MADEIRA</t>
  </si>
  <si>
    <t>12.02</t>
  </si>
  <si>
    <t>FECHAMENTO EM VIDRO TEMPERADO COM PORTAS</t>
  </si>
  <si>
    <t>TOTAL DO ITEM 12</t>
  </si>
  <si>
    <t>PINTURA</t>
  </si>
  <si>
    <t>13.01</t>
  </si>
  <si>
    <t>EMASSAMENTO PAREDE INTERNA 2 DEMÃOS C/ MASSA CORRIDA PVA</t>
  </si>
  <si>
    <t>13.02</t>
  </si>
  <si>
    <t>PINTURA  PAREDES INTERNAS/TETOS</t>
  </si>
  <si>
    <t>13.03</t>
  </si>
  <si>
    <t xml:space="preserve">PINTURA ACRÍLICA PAREDE EXTERNA 2 DEMÃOS </t>
  </si>
  <si>
    <t>13.04</t>
  </si>
  <si>
    <t xml:space="preserve">PINTURA ESMALTE FOSCO 2 DEMÃOS P/ MADEIRA </t>
  </si>
  <si>
    <t>13.05</t>
  </si>
  <si>
    <t>PINTURA EM VERNIZ P/ MADEIRA APARELHADA DE BEIRAL</t>
  </si>
  <si>
    <t>TOTAL DO ITEM 13</t>
  </si>
  <si>
    <t>AQUECIMENTO PARA PISCINAS</t>
  </si>
  <si>
    <t>14.01</t>
  </si>
  <si>
    <t>AQUECIMENTO PARA PISCINA RAIA PROFUNDA (DIMENSÕES 10,00 X 2,50 X 2,50 ) VOLUME 63.000,00 LITROS</t>
  </si>
  <si>
    <t>14.01.01</t>
  </si>
  <si>
    <t>vb</t>
  </si>
  <si>
    <t>14.01.02</t>
  </si>
  <si>
    <t>UND.</t>
  </si>
  <si>
    <t>14.01.03</t>
  </si>
  <si>
    <t>VB</t>
  </si>
  <si>
    <t>14.01.04</t>
  </si>
  <si>
    <t>14.02</t>
  </si>
  <si>
    <t>AQUECIMENTO PARA PISCINA TERAPÉUTICA (DIMENSÕES 10 X 7,50 X 1,35 ) VOLUME 10.250,00 LITROS</t>
  </si>
  <si>
    <t>14.02.01</t>
  </si>
  <si>
    <t>14.02.02</t>
  </si>
  <si>
    <t>14.02.03</t>
  </si>
  <si>
    <t>14.02.04</t>
  </si>
  <si>
    <t>TOTAL DO ITEM 14</t>
  </si>
  <si>
    <t>15.01</t>
  </si>
  <si>
    <t>LIMPEZA GERAL DA OBRA</t>
  </si>
  <si>
    <t>TOTAL DO ITEM 15</t>
  </si>
  <si>
    <t>VALOR TOTAL COM BDI</t>
  </si>
  <si>
    <t>Obs. Referencia:</t>
  </si>
  <si>
    <t>Valor Médio pesquisado em SINAPI(CEF) e SETOP/JEQUITINHONHA</t>
  </si>
  <si>
    <t>________________________________________________________</t>
  </si>
  <si>
    <t>CRONOGRAMA FÍSICO - FINANCEIRO</t>
  </si>
  <si>
    <r>
      <t xml:space="preserve">CONTRATANTE: </t>
    </r>
    <r>
      <rPr>
        <b/>
        <sz val="11"/>
        <rFont val="Calibri"/>
        <family val="2"/>
      </rPr>
      <t xml:space="preserve"> UNIVERSIDADE FEDERAL DOS VALES DO JEQUITINHONHA E MUCURI/ MG</t>
    </r>
  </si>
  <si>
    <r>
      <t xml:space="preserve">Localização:  </t>
    </r>
    <r>
      <rPr>
        <b/>
        <sz val="11"/>
        <rFont val="Calibri"/>
        <family val="2"/>
      </rPr>
      <t>CAMPUS JK Diamantina/MG</t>
    </r>
  </si>
  <si>
    <t>DESCRIÇÃO</t>
  </si>
  <si>
    <t>TOTAL</t>
  </si>
  <si>
    <t>MES 01</t>
  </si>
  <si>
    <t>MES 02</t>
  </si>
  <si>
    <t>MES 03</t>
  </si>
  <si>
    <t>MES 04</t>
  </si>
  <si>
    <t>MES 05</t>
  </si>
  <si>
    <t>MES 06</t>
  </si>
  <si>
    <t>%</t>
  </si>
  <si>
    <t>1</t>
  </si>
  <si>
    <t>2</t>
  </si>
  <si>
    <t>3</t>
  </si>
  <si>
    <t>4</t>
  </si>
  <si>
    <t>5</t>
  </si>
  <si>
    <t>(R$) SIMPLES</t>
  </si>
  <si>
    <t>(%) SIMPLES</t>
  </si>
  <si>
    <t>(R$) ACUMULADO</t>
  </si>
  <si>
    <t>(%) ACUMULADO</t>
  </si>
  <si>
    <t>____________________________________________________________</t>
  </si>
  <si>
    <t>Construção do 2º PAVIMENTO DO PRÉDIO DA FISIOTERAPIA</t>
  </si>
  <si>
    <t>SUPERESTRUTURA</t>
  </si>
  <si>
    <t>PAREDES E PAINEIS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</si>
  <si>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</si>
  <si>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</si>
  <si>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</si>
  <si>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</si>
  <si>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</si>
  <si>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</si>
  <si>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</si>
  <si>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</si>
  <si>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</si>
  <si>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</si>
  <si>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SERVIÇOS COMPLEMENTARES</t>
  </si>
  <si>
    <t>15.02</t>
  </si>
  <si>
    <t>GRAMA BATATAIS</t>
  </si>
  <si>
    <t>LAJE PRE-MOLDADA BETA 20 P/ 3,5KN/M²  INCL. VIGOTAS,  TIJOLOS, ARM.NEG.</t>
  </si>
  <si>
    <t xml:space="preserve">AQUECIMENTO A GÁS  - Delta = 18 gruas; Temperatura = 34  graus; Volume piscina = 101.250 Litros; Aquecimento inicial  previsto com capa  = 32 horas; Aquecimento Diário previsto com capa = 8 horas; 04 Aquecedores a gás automáticos com  potência total 79.784 kcal/hora ESPECIAL para piscina; 01 Bainha de cobre para bomba; 04 Fontes eliminadora de pilha; 04 Filtros y 1/2 ; 01 Unicontrol – Quadro de comando com controle de temperatura de água através de um termostato digital e timer para programação horária do sistema de aquecimento com unidade de carga para a proteção elétrica; 01 Bomba com pré-filtro potência 1.0  CV marca JACUZZI OU SIMILAR; 08 Engates flexível ½  água 40cm; 04 Engates flexíveis gás ½ 40 cm; 04 Conjuntos de chaminé 137 mm (3,0 metros) </t>
  </si>
  <si>
    <t>QUADRO DE COMANDO PARA PISCINA - 01 Quadro de comando – automação e controle para PISCINA: Aquecimento gás, Sistema de filtragem. COMANDO: Liga e desliga equipamentos. AUTOMAÇÃO: Permite programações horárias e controle de temperatura . PROTEÇÃO: disjuntores, contatores, reles de sobrecargas e DR contra fuga de corrente</t>
  </si>
  <si>
    <t xml:space="preserve">SISTEMA DE FILTRAGEM  01 Filtro para piscina completo com bomba  1 ½ Cv , areia marca Jacuzzi OU SIMILAR. </t>
  </si>
  <si>
    <t xml:space="preserve">DISPOSITIVOS- 02 Drenos de fundo 15 x 15 x 2. 02 Dispositivos de aspiração latão cromado 1 ½. 06 Dispositivos de retorno latão cromado 1 ½. 01 Dispositivo entrada dágua 1 ½. 01 Dispositivo ladrão 120 x 66   </t>
  </si>
  <si>
    <t xml:space="preserve">AQUECIMENTO A GÁS - Delta = 14 gruas. Temperatura = 30  graus; Volume piscina = 63.000 Litros; Aquecimento inicial  previsto com capa  = 21 horas; Aquecimento Diário previsto com capa = 5 horas; 03 Aquecedores a gás automáticos com  potência total 59.892 kcal/hora ESPECIAL para piscina. 01 Bainha de cobre para bomba. 03 Filtros y ½. 01 Unicontrol – Quadro de comando com controle de temperatura de água através de um termostato digital e timer para programação horária do sistema de aquecimento com unidade de carga para a proteção elétrica. 01 Bomba com pré-filtro potencia ¾ CV marca JACUZZI OU SIMILAR.  06 Engates flexível ½  água 40cm. 03 Engates flexíveis gás ½ 40 cm. 03 Conjuntos de chaminé 137 mm (3,0 metros) </t>
  </si>
  <si>
    <t xml:space="preserve"> QUADRO DE COMANDO PARA PISCINA - 01 Quadro de comando – automação e controle para PISCINA: Aquecimento gás, Sistema de filtragem. COMANDO: Liga e desliga equipamentos. AUTOMAÇÃO: Permite programações horárias e controle de temperatura. PROTEÇÃO: disjuntores, contatores, reles de sobrecargas e DR contra fuga de corrente</t>
  </si>
  <si>
    <t>SISTEMA DE FILTRAGEM - 01 Filtro para piscina completo com bomba  1.0 Cv , areia marca Jacuzzi OU SIMILAR</t>
  </si>
  <si>
    <t xml:space="preserve">DISPOSITIVOS - 02 Drenos de fundo 15 x 15 x 2. 02 Dispositivos de aspiração latão cromado 1 ½ .06 Dispositivos de retorno latão cromado 1 ½ . 01 Dispositivo entrada dágua 1 1/2. 01 Dispositivo ladrão 120 x 66   </t>
  </si>
</sst>
</file>

<file path=xl/styles.xml><?xml version="1.0" encoding="utf-8"?>
<styleSheet xmlns="http://schemas.openxmlformats.org/spreadsheetml/2006/main">
  <numFmts count="6">
    <numFmt numFmtId="43" formatCode="_(* #,##0.00_);_(* \(#,##0.00\);_(* &quot;-&quot;??_);_(@_)"/>
    <numFmt numFmtId="164" formatCode="dd/mm/yy;@"/>
    <numFmt numFmtId="165" formatCode="_(* #,##0.00_);_(* \(#,##0.00\);_(* \-??_);_(@_)"/>
    <numFmt numFmtId="166" formatCode="00"/>
    <numFmt numFmtId="167" formatCode="#,##0.0_);\(#,##0.0\)"/>
    <numFmt numFmtId="168" formatCode="0.0"/>
  </numFmts>
  <fonts count="1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name val="Calibri"/>
      <family val="2"/>
      <scheme val="minor"/>
    </font>
    <font>
      <sz val="10"/>
      <name val="Arial"/>
      <family val="2"/>
    </font>
    <font>
      <b/>
      <sz val="10"/>
      <name val="Calibri"/>
      <family val="2"/>
      <scheme val="minor"/>
    </font>
    <font>
      <sz val="10"/>
      <name val="Calibri"/>
      <family val="2"/>
      <scheme val="minor"/>
    </font>
    <font>
      <b/>
      <i/>
      <sz val="10"/>
      <name val="Calibri"/>
      <family val="2"/>
      <scheme val="minor"/>
    </font>
    <font>
      <sz val="10"/>
      <color indexed="48"/>
      <name val="Calibri"/>
      <family val="2"/>
      <scheme val="minor"/>
    </font>
    <font>
      <b/>
      <i/>
      <sz val="11"/>
      <name val="Calibri"/>
      <family val="2"/>
    </font>
    <font>
      <sz val="11"/>
      <name val="Calibri"/>
      <family val="2"/>
    </font>
    <font>
      <b/>
      <sz val="11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indexed="4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 tint="-4.9989318521683403E-2"/>
        <bgColor indexed="26"/>
      </patternFill>
    </fill>
  </fills>
  <borders count="3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3" fontId="3" fillId="0" borderId="0" applyFont="0" applyFill="0" applyBorder="0" applyAlignment="0" applyProtection="0"/>
  </cellStyleXfs>
  <cellXfs count="165">
    <xf numFmtId="0" fontId="0" fillId="0" borderId="0" xfId="0"/>
    <xf numFmtId="0" fontId="5" fillId="2" borderId="0" xfId="0" applyFont="1" applyFill="1"/>
    <xf numFmtId="0" fontId="5" fillId="2" borderId="0" xfId="0" applyFont="1" applyFill="1" applyAlignment="1">
      <alignment vertical="center"/>
    </xf>
    <xf numFmtId="0" fontId="4" fillId="3" borderId="23" xfId="0" applyFont="1" applyFill="1" applyBorder="1"/>
    <xf numFmtId="0" fontId="4" fillId="3" borderId="23" xfId="0" applyFont="1" applyFill="1" applyBorder="1" applyAlignment="1">
      <alignment horizontal="center" vertical="center"/>
    </xf>
    <xf numFmtId="165" fontId="5" fillId="3" borderId="23" xfId="1" applyNumberFormat="1" applyFont="1" applyFill="1" applyBorder="1"/>
    <xf numFmtId="0" fontId="4" fillId="0" borderId="0" xfId="0" applyFont="1"/>
    <xf numFmtId="0" fontId="5" fillId="0" borderId="12" xfId="0" applyFont="1" applyFill="1" applyBorder="1" applyAlignment="1">
      <alignment vertical="center"/>
    </xf>
    <xf numFmtId="0" fontId="5" fillId="0" borderId="12" xfId="0" applyFont="1" applyFill="1" applyBorder="1" applyAlignment="1">
      <alignment horizontal="center" vertical="center"/>
    </xf>
    <xf numFmtId="165" fontId="5" fillId="0" borderId="12" xfId="1" applyNumberFormat="1" applyFont="1" applyFill="1" applyBorder="1"/>
    <xf numFmtId="165" fontId="5" fillId="0" borderId="12" xfId="1" applyNumberFormat="1" applyFont="1" applyBorder="1"/>
    <xf numFmtId="0" fontId="5" fillId="0" borderId="0" xfId="0" applyFont="1"/>
    <xf numFmtId="165" fontId="4" fillId="4" borderId="12" xfId="1" applyNumberFormat="1" applyFont="1" applyFill="1" applyBorder="1"/>
    <xf numFmtId="0" fontId="4" fillId="0" borderId="0" xfId="0" applyFont="1" applyBorder="1"/>
    <xf numFmtId="0" fontId="5" fillId="0" borderId="12" xfId="0" applyFont="1" applyFill="1" applyBorder="1" applyAlignment="1" applyProtection="1">
      <alignment vertical="justify"/>
    </xf>
    <xf numFmtId="0" fontId="5" fillId="0" borderId="12" xfId="0" applyFont="1" applyFill="1" applyBorder="1" applyAlignment="1" applyProtection="1">
      <alignment vertical="center"/>
    </xf>
    <xf numFmtId="0" fontId="5" fillId="0" borderId="12" xfId="0" applyFont="1" applyBorder="1" applyAlignment="1">
      <alignment horizontal="center" vertical="center"/>
    </xf>
    <xf numFmtId="165" fontId="5" fillId="0" borderId="12" xfId="1" applyNumberFormat="1" applyFont="1" applyBorder="1" applyAlignment="1">
      <alignment horizontal="center" vertical="center"/>
    </xf>
    <xf numFmtId="165" fontId="5" fillId="0" borderId="12" xfId="1" applyNumberFormat="1" applyFont="1" applyBorder="1" applyAlignment="1">
      <alignment vertical="center"/>
    </xf>
    <xf numFmtId="0" fontId="3" fillId="0" borderId="0" xfId="0" applyFont="1"/>
    <xf numFmtId="165" fontId="5" fillId="0" borderId="12" xfId="1" applyNumberFormat="1" applyFont="1" applyFill="1" applyBorder="1" applyAlignment="1">
      <alignment horizontal="center" vertical="center"/>
    </xf>
    <xf numFmtId="165" fontId="5" fillId="0" borderId="12" xfId="1" applyNumberFormat="1" applyFont="1" applyFill="1" applyBorder="1" applyAlignment="1">
      <alignment vertical="center"/>
    </xf>
    <xf numFmtId="0" fontId="5" fillId="0" borderId="12" xfId="0" applyFont="1" applyFill="1" applyBorder="1" applyAlignment="1" applyProtection="1">
      <alignment vertical="center" wrapText="1"/>
    </xf>
    <xf numFmtId="0" fontId="5" fillId="0" borderId="12" xfId="0" applyFont="1" applyFill="1" applyBorder="1" applyAlignment="1" applyProtection="1">
      <alignment horizontal="center" vertical="center" wrapText="1"/>
    </xf>
    <xf numFmtId="0" fontId="5" fillId="0" borderId="12" xfId="0" applyFont="1" applyBorder="1" applyAlignment="1">
      <alignment horizontal="center"/>
    </xf>
    <xf numFmtId="165" fontId="5" fillId="0" borderId="12" xfId="1" applyNumberFormat="1" applyFont="1" applyFill="1" applyBorder="1" applyAlignment="1" applyProtection="1">
      <alignment vertical="center"/>
    </xf>
    <xf numFmtId="0" fontId="5" fillId="0" borderId="0" xfId="0" applyFont="1" applyFill="1"/>
    <xf numFmtId="165" fontId="4" fillId="4" borderId="23" xfId="1" applyNumberFormat="1" applyFont="1" applyFill="1" applyBorder="1"/>
    <xf numFmtId="0" fontId="5" fillId="5" borderId="12" xfId="0" applyFont="1" applyFill="1" applyBorder="1"/>
    <xf numFmtId="0" fontId="7" fillId="0" borderId="0" xfId="0" applyFont="1"/>
    <xf numFmtId="0" fontId="7" fillId="0" borderId="0" xfId="0" applyFont="1" applyAlignment="1">
      <alignment horizontal="center" vertical="center"/>
    </xf>
    <xf numFmtId="165" fontId="5" fillId="0" borderId="0" xfId="1" applyNumberFormat="1" applyFont="1" applyFill="1"/>
    <xf numFmtId="165" fontId="5" fillId="0" borderId="0" xfId="1" applyNumberFormat="1" applyFont="1"/>
    <xf numFmtId="165" fontId="4" fillId="0" borderId="0" xfId="1" applyNumberFormat="1" applyFont="1" applyAlignment="1">
      <alignment vertical="center"/>
    </xf>
    <xf numFmtId="166" fontId="4" fillId="3" borderId="23" xfId="0" applyNumberFormat="1" applyFont="1" applyFill="1" applyBorder="1" applyAlignment="1">
      <alignment horizontal="center" vertical="center"/>
    </xf>
    <xf numFmtId="166" fontId="4" fillId="3" borderId="12" xfId="0" applyNumberFormat="1" applyFont="1" applyFill="1" applyBorder="1" applyAlignment="1">
      <alignment horizontal="center" vertical="center"/>
    </xf>
    <xf numFmtId="0" fontId="5" fillId="0" borderId="12" xfId="0" applyFont="1" applyFill="1" applyBorder="1" applyAlignment="1" applyProtection="1">
      <alignment horizontal="center" vertical="center"/>
    </xf>
    <xf numFmtId="166" fontId="4" fillId="3" borderId="16" xfId="0" applyNumberFormat="1" applyFont="1" applyFill="1" applyBorder="1" applyAlignment="1">
      <alignment horizontal="center" vertical="center"/>
    </xf>
    <xf numFmtId="166" fontId="4" fillId="3" borderId="20" xfId="0" applyNumberFormat="1" applyFont="1" applyFill="1" applyBorder="1" applyAlignment="1">
      <alignment horizontal="center" vertical="center"/>
    </xf>
    <xf numFmtId="0" fontId="4" fillId="6" borderId="10" xfId="0" applyFont="1" applyFill="1" applyBorder="1" applyAlignment="1">
      <alignment horizontal="center" vertical="center"/>
    </xf>
    <xf numFmtId="165" fontId="4" fillId="6" borderId="10" xfId="1" applyNumberFormat="1" applyFont="1" applyFill="1" applyBorder="1" applyAlignment="1">
      <alignment horizontal="center" vertical="center"/>
    </xf>
    <xf numFmtId="0" fontId="4" fillId="6" borderId="25" xfId="0" applyFont="1" applyFill="1" applyBorder="1" applyAlignment="1">
      <alignment horizontal="center" vertical="center"/>
    </xf>
    <xf numFmtId="165" fontId="4" fillId="6" borderId="25" xfId="1" applyNumberFormat="1" applyFont="1" applyFill="1" applyBorder="1" applyAlignment="1">
      <alignment horizontal="center" vertical="center"/>
    </xf>
    <xf numFmtId="1" fontId="9" fillId="0" borderId="0" xfId="0" applyNumberFormat="1" applyFont="1" applyFill="1" applyBorder="1" applyAlignment="1" applyProtection="1">
      <alignment horizontal="center" vertical="center" wrapText="1"/>
    </xf>
    <xf numFmtId="0" fontId="7" fillId="0" borderId="0" xfId="0" applyFont="1" applyFill="1"/>
    <xf numFmtId="0" fontId="7" fillId="0" borderId="0" xfId="0" applyFont="1" applyFill="1" applyAlignment="1">
      <alignment horizontal="center" vertical="center"/>
    </xf>
    <xf numFmtId="0" fontId="9" fillId="0" borderId="0" xfId="0" applyFont="1" applyFill="1"/>
    <xf numFmtId="49" fontId="10" fillId="0" borderId="27" xfId="0" applyNumberFormat="1" applyFont="1" applyFill="1" applyBorder="1" applyAlignment="1">
      <alignment horizontal="center"/>
    </xf>
    <xf numFmtId="0" fontId="10" fillId="0" borderId="28" xfId="0" applyFont="1" applyFill="1" applyBorder="1" applyAlignment="1">
      <alignment horizontal="center"/>
    </xf>
    <xf numFmtId="49" fontId="10" fillId="0" borderId="31" xfId="0" applyNumberFormat="1" applyFont="1" applyFill="1" applyBorder="1" applyAlignment="1">
      <alignment horizontal="center"/>
    </xf>
    <xf numFmtId="0" fontId="10" fillId="0" borderId="18" xfId="0" applyFont="1" applyFill="1" applyBorder="1" applyAlignment="1">
      <alignment horizontal="center"/>
    </xf>
    <xf numFmtId="0" fontId="10" fillId="0" borderId="12" xfId="0" applyFont="1" applyFill="1" applyBorder="1" applyAlignment="1">
      <alignment horizontal="center"/>
    </xf>
    <xf numFmtId="49" fontId="9" fillId="0" borderId="32" xfId="0" applyNumberFormat="1" applyFont="1" applyFill="1" applyBorder="1" applyAlignment="1">
      <alignment horizontal="center"/>
    </xf>
    <xf numFmtId="1" fontId="9" fillId="0" borderId="13" xfId="0" applyNumberFormat="1" applyFont="1" applyFill="1" applyBorder="1"/>
    <xf numFmtId="10" fontId="9" fillId="0" borderId="12" xfId="0" applyNumberFormat="1" applyFont="1" applyFill="1" applyBorder="1" applyAlignment="1">
      <alignment horizontal="center"/>
    </xf>
    <xf numFmtId="43" fontId="9" fillId="0" borderId="15" xfId="3" applyFont="1" applyFill="1" applyBorder="1"/>
    <xf numFmtId="167" fontId="9" fillId="0" borderId="12" xfId="3" applyNumberFormat="1" applyFont="1" applyFill="1" applyBorder="1" applyAlignment="1">
      <alignment horizontal="center"/>
    </xf>
    <xf numFmtId="43" fontId="9" fillId="0" borderId="15" xfId="0" applyNumberFormat="1" applyFont="1" applyFill="1" applyBorder="1"/>
    <xf numFmtId="43" fontId="9" fillId="0" borderId="0" xfId="0" applyNumberFormat="1" applyFont="1" applyFill="1"/>
    <xf numFmtId="1" fontId="9" fillId="0" borderId="12" xfId="0" applyNumberFormat="1" applyFont="1" applyFill="1" applyBorder="1"/>
    <xf numFmtId="43" fontId="9" fillId="0" borderId="12" xfId="3" applyFont="1" applyFill="1" applyBorder="1"/>
    <xf numFmtId="0" fontId="9" fillId="0" borderId="12" xfId="0" applyFont="1" applyFill="1" applyBorder="1" applyAlignment="1">
      <alignment horizontal="center"/>
    </xf>
    <xf numFmtId="4" fontId="9" fillId="0" borderId="12" xfId="0" applyNumberFormat="1" applyFont="1" applyFill="1" applyBorder="1"/>
    <xf numFmtId="0" fontId="9" fillId="0" borderId="4" xfId="0" applyFont="1" applyFill="1" applyBorder="1"/>
    <xf numFmtId="0" fontId="9" fillId="0" borderId="0" xfId="0" applyFont="1" applyFill="1" applyBorder="1"/>
    <xf numFmtId="43" fontId="9" fillId="0" borderId="0" xfId="0" applyNumberFormat="1" applyFont="1" applyFill="1" applyBorder="1"/>
    <xf numFmtId="0" fontId="9" fillId="0" borderId="13" xfId="0" applyFont="1" applyFill="1" applyBorder="1"/>
    <xf numFmtId="43" fontId="9" fillId="0" borderId="12" xfId="0" applyNumberFormat="1" applyFont="1" applyFill="1" applyBorder="1" applyAlignment="1">
      <alignment horizontal="center"/>
    </xf>
    <xf numFmtId="0" fontId="9" fillId="0" borderId="0" xfId="0" applyFont="1" applyFill="1" applyBorder="1" applyAlignment="1">
      <alignment horizontal="center"/>
    </xf>
    <xf numFmtId="43" fontId="9" fillId="0" borderId="20" xfId="3" applyFont="1" applyFill="1" applyBorder="1"/>
    <xf numFmtId="0" fontId="9" fillId="0" borderId="20" xfId="0" applyFont="1" applyFill="1" applyBorder="1" applyAlignment="1">
      <alignment horizontal="center"/>
    </xf>
    <xf numFmtId="0" fontId="9" fillId="0" borderId="22" xfId="0" applyFont="1" applyFill="1" applyBorder="1" applyAlignment="1">
      <alignment horizontal="center"/>
    </xf>
    <xf numFmtId="0" fontId="9" fillId="0" borderId="28" xfId="0" applyFont="1" applyFill="1" applyBorder="1" applyAlignment="1">
      <alignment horizontal="center"/>
    </xf>
    <xf numFmtId="10" fontId="9" fillId="0" borderId="23" xfId="3" applyNumberFormat="1" applyFont="1" applyFill="1" applyBorder="1" applyAlignment="1">
      <alignment horizontal="center"/>
    </xf>
    <xf numFmtId="43" fontId="9" fillId="0" borderId="23" xfId="3" applyFont="1" applyFill="1" applyBorder="1" applyAlignment="1">
      <alignment horizontal="center"/>
    </xf>
    <xf numFmtId="9" fontId="9" fillId="0" borderId="23" xfId="2" applyFont="1" applyFill="1" applyBorder="1" applyAlignment="1">
      <alignment horizontal="center"/>
    </xf>
    <xf numFmtId="43" fontId="9" fillId="0" borderId="30" xfId="3" applyFont="1" applyFill="1" applyBorder="1" applyAlignment="1">
      <alignment horizontal="center"/>
    </xf>
    <xf numFmtId="43" fontId="9" fillId="0" borderId="13" xfId="3" applyFont="1" applyFill="1" applyBorder="1"/>
    <xf numFmtId="0" fontId="9" fillId="0" borderId="14" xfId="0" applyFont="1" applyFill="1" applyBorder="1" applyAlignment="1">
      <alignment horizontal="center"/>
    </xf>
    <xf numFmtId="43" fontId="9" fillId="0" borderId="14" xfId="3" applyFont="1" applyFill="1" applyBorder="1"/>
    <xf numFmtId="0" fontId="9" fillId="0" borderId="18" xfId="0" applyFont="1" applyFill="1" applyBorder="1" applyAlignment="1">
      <alignment horizontal="center"/>
    </xf>
    <xf numFmtId="43" fontId="9" fillId="0" borderId="16" xfId="3" applyFont="1" applyFill="1" applyBorder="1"/>
    <xf numFmtId="0" fontId="9" fillId="0" borderId="19" xfId="0" applyFont="1" applyFill="1" applyBorder="1" applyAlignment="1">
      <alignment horizontal="center"/>
    </xf>
    <xf numFmtId="43" fontId="10" fillId="0" borderId="19" xfId="3" applyFont="1" applyFill="1" applyBorder="1"/>
    <xf numFmtId="0" fontId="9" fillId="0" borderId="7" xfId="0" applyFont="1" applyFill="1" applyBorder="1" applyAlignment="1">
      <alignment horizontal="center"/>
    </xf>
    <xf numFmtId="43" fontId="9" fillId="0" borderId="35" xfId="3" applyFont="1" applyFill="1" applyBorder="1" applyAlignment="1">
      <alignment horizontal="center"/>
    </xf>
    <xf numFmtId="0" fontId="9" fillId="0" borderId="36" xfId="0" applyFont="1" applyFill="1" applyBorder="1" applyAlignment="1">
      <alignment horizontal="center"/>
    </xf>
    <xf numFmtId="9" fontId="9" fillId="0" borderId="35" xfId="3" applyNumberFormat="1" applyFont="1" applyFill="1" applyBorder="1" applyAlignment="1">
      <alignment horizontal="center"/>
    </xf>
    <xf numFmtId="0" fontId="10" fillId="4" borderId="12" xfId="0" applyFont="1" applyFill="1" applyBorder="1" applyAlignment="1">
      <alignment horizontal="center"/>
    </xf>
    <xf numFmtId="168" fontId="9" fillId="4" borderId="12" xfId="0" applyNumberFormat="1" applyFont="1" applyFill="1" applyBorder="1" applyAlignment="1">
      <alignment horizontal="center"/>
    </xf>
    <xf numFmtId="43" fontId="9" fillId="4" borderId="15" xfId="0" applyNumberFormat="1" applyFont="1" applyFill="1" applyBorder="1"/>
    <xf numFmtId="0" fontId="9" fillId="4" borderId="12" xfId="0" applyFont="1" applyFill="1" applyBorder="1" applyAlignment="1">
      <alignment horizontal="center"/>
    </xf>
    <xf numFmtId="0" fontId="5" fillId="0" borderId="12" xfId="0" applyFont="1" applyFill="1" applyBorder="1" applyAlignment="1" applyProtection="1">
      <alignment horizontal="center" vertical="center"/>
    </xf>
    <xf numFmtId="40" fontId="5" fillId="0" borderId="12" xfId="1" applyNumberFormat="1" applyFont="1" applyFill="1" applyBorder="1" applyAlignment="1">
      <alignment horizontal="center" vertical="center"/>
    </xf>
    <xf numFmtId="166" fontId="5" fillId="0" borderId="13" xfId="0" applyNumberFormat="1" applyFont="1" applyFill="1" applyBorder="1" applyAlignment="1">
      <alignment horizontal="center" vertical="center"/>
    </xf>
    <xf numFmtId="0" fontId="5" fillId="0" borderId="15" xfId="0" applyFont="1" applyFill="1" applyBorder="1" applyAlignment="1" applyProtection="1">
      <alignment horizontal="center" vertical="center"/>
    </xf>
    <xf numFmtId="165" fontId="5" fillId="0" borderId="12" xfId="1" applyNumberFormat="1" applyFont="1" applyFill="1" applyBorder="1" applyAlignment="1" applyProtection="1">
      <alignment horizontal="center" vertical="center"/>
    </xf>
    <xf numFmtId="40" fontId="5" fillId="0" borderId="15" xfId="1" applyNumberFormat="1" applyFont="1" applyBorder="1" applyAlignment="1">
      <alignment horizontal="center" vertical="center"/>
    </xf>
    <xf numFmtId="165" fontId="5" fillId="0" borderId="12" xfId="1" applyNumberFormat="1" applyFont="1" applyBorder="1" applyAlignment="1">
      <alignment horizontal="center" vertical="center"/>
    </xf>
    <xf numFmtId="0" fontId="9" fillId="0" borderId="0" xfId="0" applyFont="1" applyFill="1" applyBorder="1" applyAlignment="1">
      <alignment horizontal="left" vertical="center"/>
    </xf>
    <xf numFmtId="1" fontId="9" fillId="0" borderId="0" xfId="0" applyNumberFormat="1" applyFont="1" applyFill="1" applyBorder="1" applyAlignment="1" applyProtection="1">
      <alignment horizontal="left" vertical="center" wrapText="1"/>
    </xf>
    <xf numFmtId="0" fontId="5" fillId="0" borderId="0" xfId="0" applyFont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6" fillId="4" borderId="13" xfId="0" applyFont="1" applyFill="1" applyBorder="1" applyAlignment="1">
      <alignment horizontal="right" vertical="top"/>
    </xf>
    <xf numFmtId="0" fontId="6" fillId="4" borderId="28" xfId="0" applyFont="1" applyFill="1" applyBorder="1" applyAlignment="1">
      <alignment horizontal="right" vertical="top"/>
    </xf>
    <xf numFmtId="0" fontId="6" fillId="4" borderId="14" xfId="0" applyFont="1" applyFill="1" applyBorder="1" applyAlignment="1">
      <alignment horizontal="right" vertical="top"/>
    </xf>
    <xf numFmtId="0" fontId="6" fillId="4" borderId="15" xfId="0" applyFont="1" applyFill="1" applyBorder="1" applyAlignment="1">
      <alignment horizontal="right" vertical="top"/>
    </xf>
    <xf numFmtId="0" fontId="4" fillId="3" borderId="13" xfId="0" applyFont="1" applyFill="1" applyBorder="1" applyAlignment="1">
      <alignment horizontal="left"/>
    </xf>
    <xf numFmtId="0" fontId="4" fillId="3" borderId="14" xfId="0" applyFont="1" applyFill="1" applyBorder="1" applyAlignment="1">
      <alignment horizontal="left"/>
    </xf>
    <xf numFmtId="0" fontId="4" fillId="3" borderId="15" xfId="0" applyFont="1" applyFill="1" applyBorder="1" applyAlignment="1">
      <alignment horizontal="left"/>
    </xf>
    <xf numFmtId="0" fontId="2" fillId="0" borderId="0" xfId="0" applyFont="1" applyAlignment="1">
      <alignment horizontal="right" vertical="center"/>
    </xf>
    <xf numFmtId="165" fontId="2" fillId="0" borderId="0" xfId="1" applyNumberFormat="1" applyFont="1" applyAlignment="1">
      <alignment horizontal="center" vertical="center"/>
    </xf>
    <xf numFmtId="0" fontId="4" fillId="3" borderId="21" xfId="0" applyFont="1" applyFill="1" applyBorder="1" applyAlignment="1">
      <alignment horizontal="left"/>
    </xf>
    <xf numFmtId="0" fontId="4" fillId="3" borderId="0" xfId="0" applyFont="1" applyFill="1" applyBorder="1" applyAlignment="1">
      <alignment horizontal="left"/>
    </xf>
    <xf numFmtId="0" fontId="4" fillId="3" borderId="22" xfId="0" applyFont="1" applyFill="1" applyBorder="1" applyAlignment="1">
      <alignment horizontal="left"/>
    </xf>
    <xf numFmtId="166" fontId="5" fillId="0" borderId="13" xfId="0" applyNumberFormat="1" applyFont="1" applyFill="1" applyBorder="1" applyAlignment="1">
      <alignment horizontal="center" vertical="center"/>
    </xf>
    <xf numFmtId="40" fontId="5" fillId="0" borderId="15" xfId="1" applyNumberFormat="1" applyFont="1" applyFill="1" applyBorder="1" applyAlignment="1">
      <alignment horizontal="center" vertical="center"/>
    </xf>
    <xf numFmtId="165" fontId="5" fillId="0" borderId="12" xfId="1" applyNumberFormat="1" applyFont="1" applyFill="1" applyBorder="1" applyAlignment="1">
      <alignment horizontal="center" vertical="center"/>
    </xf>
    <xf numFmtId="0" fontId="5" fillId="0" borderId="16" xfId="0" applyFont="1" applyFill="1" applyBorder="1" applyAlignment="1" applyProtection="1">
      <alignment horizontal="left" vertical="center" wrapText="1"/>
    </xf>
    <xf numFmtId="0" fontId="5" fillId="0" borderId="20" xfId="0" applyFont="1" applyFill="1" applyBorder="1" applyAlignment="1" applyProtection="1">
      <alignment horizontal="left" vertical="center" wrapText="1"/>
    </xf>
    <xf numFmtId="0" fontId="5" fillId="0" borderId="23" xfId="0" applyFont="1" applyFill="1" applyBorder="1" applyAlignment="1" applyProtection="1">
      <alignment horizontal="left" vertical="center" wrapText="1"/>
    </xf>
    <xf numFmtId="0" fontId="4" fillId="3" borderId="17" xfId="0" applyFont="1" applyFill="1" applyBorder="1" applyAlignment="1">
      <alignment horizontal="left"/>
    </xf>
    <xf numFmtId="0" fontId="4" fillId="3" borderId="18" xfId="0" applyFont="1" applyFill="1" applyBorder="1" applyAlignment="1">
      <alignment horizontal="left"/>
    </xf>
    <xf numFmtId="0" fontId="4" fillId="3" borderId="19" xfId="0" applyFont="1" applyFill="1" applyBorder="1" applyAlignment="1">
      <alignment horizontal="left"/>
    </xf>
    <xf numFmtId="0" fontId="4" fillId="6" borderId="9" xfId="0" applyFont="1" applyFill="1" applyBorder="1" applyAlignment="1">
      <alignment horizontal="center" vertical="center"/>
    </xf>
    <xf numFmtId="0" fontId="4" fillId="6" borderId="24" xfId="0" applyFont="1" applyFill="1" applyBorder="1" applyAlignment="1">
      <alignment horizontal="center" vertical="center"/>
    </xf>
    <xf numFmtId="0" fontId="4" fillId="6" borderId="11" xfId="0" applyFont="1" applyFill="1" applyBorder="1" applyAlignment="1">
      <alignment horizontal="center" vertical="center"/>
    </xf>
    <xf numFmtId="0" fontId="4" fillId="6" borderId="26" xfId="0" applyFont="1" applyFill="1" applyBorder="1" applyAlignment="1">
      <alignment horizontal="center" vertical="center"/>
    </xf>
    <xf numFmtId="165" fontId="4" fillId="6" borderId="10" xfId="1" applyNumberFormat="1" applyFont="1" applyFill="1" applyBorder="1" applyAlignment="1">
      <alignment horizontal="center" vertical="center"/>
    </xf>
    <xf numFmtId="165" fontId="4" fillId="6" borderId="25" xfId="1" applyNumberFormat="1" applyFont="1" applyFill="1" applyBorder="1" applyAlignment="1">
      <alignment horizontal="center" vertical="center"/>
    </xf>
    <xf numFmtId="0" fontId="4" fillId="6" borderId="1" xfId="0" applyFont="1" applyFill="1" applyBorder="1" applyAlignment="1">
      <alignment horizontal="center"/>
    </xf>
    <xf numFmtId="0" fontId="4" fillId="6" borderId="2" xfId="0" applyFont="1" applyFill="1" applyBorder="1" applyAlignment="1">
      <alignment horizontal="center"/>
    </xf>
    <xf numFmtId="0" fontId="4" fillId="6" borderId="3" xfId="0" applyFont="1" applyFill="1" applyBorder="1" applyAlignment="1">
      <alignment horizontal="center"/>
    </xf>
    <xf numFmtId="0" fontId="4" fillId="6" borderId="4" xfId="0" applyFont="1" applyFill="1" applyBorder="1" applyAlignment="1">
      <alignment horizontal="center"/>
    </xf>
    <xf numFmtId="0" fontId="4" fillId="6" borderId="0" xfId="0" applyFont="1" applyFill="1" applyBorder="1" applyAlignment="1">
      <alignment horizontal="center"/>
    </xf>
    <xf numFmtId="0" fontId="4" fillId="6" borderId="5" xfId="0" applyFont="1" applyFill="1" applyBorder="1" applyAlignment="1">
      <alignment horizontal="center"/>
    </xf>
    <xf numFmtId="0" fontId="5" fillId="6" borderId="4" xfId="0" applyFont="1" applyFill="1" applyBorder="1" applyAlignment="1">
      <alignment horizontal="center" vertical="center"/>
    </xf>
    <xf numFmtId="0" fontId="5" fillId="6" borderId="0" xfId="0" applyFont="1" applyFill="1" applyBorder="1" applyAlignment="1">
      <alignment horizontal="center" vertical="center"/>
    </xf>
    <xf numFmtId="0" fontId="5" fillId="6" borderId="5" xfId="0" applyFont="1" applyFill="1" applyBorder="1" applyAlignment="1">
      <alignment horizontal="center" vertical="center"/>
    </xf>
    <xf numFmtId="0" fontId="4" fillId="6" borderId="4" xfId="0" applyFont="1" applyFill="1" applyBorder="1" applyAlignment="1">
      <alignment horizontal="center" vertical="center"/>
    </xf>
    <xf numFmtId="0" fontId="4" fillId="6" borderId="0" xfId="0" applyFont="1" applyFill="1" applyBorder="1" applyAlignment="1">
      <alignment horizontal="center" vertical="center"/>
    </xf>
    <xf numFmtId="0" fontId="4" fillId="6" borderId="5" xfId="0" applyFont="1" applyFill="1" applyBorder="1" applyAlignment="1">
      <alignment horizontal="center" vertical="center"/>
    </xf>
    <xf numFmtId="164" fontId="4" fillId="6" borderId="6" xfId="0" applyNumberFormat="1" applyFont="1" applyFill="1" applyBorder="1" applyAlignment="1">
      <alignment horizontal="center" vertical="center"/>
    </xf>
    <xf numFmtId="164" fontId="4" fillId="6" borderId="7" xfId="0" applyNumberFormat="1" applyFont="1" applyFill="1" applyBorder="1" applyAlignment="1">
      <alignment horizontal="center" vertical="center"/>
    </xf>
    <xf numFmtId="164" fontId="4" fillId="6" borderId="8" xfId="0" applyNumberFormat="1" applyFont="1" applyFill="1" applyBorder="1" applyAlignment="1">
      <alignment horizontal="center" vertical="center"/>
    </xf>
    <xf numFmtId="0" fontId="9" fillId="0" borderId="0" xfId="0" applyFont="1" applyFill="1" applyAlignment="1">
      <alignment horizontal="center"/>
    </xf>
    <xf numFmtId="0" fontId="10" fillId="0" borderId="1" xfId="0" applyFont="1" applyFill="1" applyBorder="1" applyAlignment="1">
      <alignment horizontal="center"/>
    </xf>
    <xf numFmtId="0" fontId="10" fillId="0" borderId="2" xfId="0" applyFont="1" applyFill="1" applyBorder="1" applyAlignment="1">
      <alignment horizontal="center"/>
    </xf>
    <xf numFmtId="0" fontId="10" fillId="0" borderId="29" xfId="0" applyFont="1" applyFill="1" applyBorder="1" applyAlignment="1">
      <alignment horizontal="center" wrapText="1"/>
    </xf>
    <xf numFmtId="0" fontId="10" fillId="0" borderId="30" xfId="0" applyFont="1" applyFill="1" applyBorder="1" applyAlignment="1">
      <alignment horizontal="center" wrapText="1"/>
    </xf>
    <xf numFmtId="0" fontId="10" fillId="4" borderId="29" xfId="0" applyFont="1" applyFill="1" applyBorder="1" applyAlignment="1">
      <alignment horizontal="center" wrapText="1"/>
    </xf>
    <xf numFmtId="0" fontId="10" fillId="4" borderId="30" xfId="0" applyFont="1" applyFill="1" applyBorder="1" applyAlignment="1">
      <alignment horizontal="center" wrapText="1"/>
    </xf>
    <xf numFmtId="0" fontId="9" fillId="0" borderId="31" xfId="0" applyFont="1" applyFill="1" applyBorder="1" applyAlignment="1">
      <alignment horizontal="center"/>
    </xf>
    <xf numFmtId="0" fontId="9" fillId="0" borderId="33" xfId="0" applyFont="1" applyFill="1" applyBorder="1" applyAlignment="1">
      <alignment horizontal="center"/>
    </xf>
    <xf numFmtId="0" fontId="9" fillId="0" borderId="34" xfId="0" applyFont="1" applyFill="1" applyBorder="1" applyAlignment="1">
      <alignment horizontal="center"/>
    </xf>
    <xf numFmtId="0" fontId="9" fillId="0" borderId="20" xfId="0" applyFont="1" applyFill="1" applyBorder="1" applyAlignment="1">
      <alignment horizontal="center"/>
    </xf>
    <xf numFmtId="0" fontId="9" fillId="0" borderId="35" xfId="0" applyFont="1" applyFill="1" applyBorder="1" applyAlignment="1">
      <alignment horizontal="center"/>
    </xf>
    <xf numFmtId="0" fontId="9" fillId="0" borderId="4" xfId="0" applyFont="1" applyFill="1" applyBorder="1" applyAlignment="1">
      <alignment horizontal="center"/>
    </xf>
    <xf numFmtId="0" fontId="9" fillId="0" borderId="0" xfId="0" applyFont="1" applyFill="1" applyBorder="1" applyAlignment="1">
      <alignment horizontal="center"/>
    </xf>
    <xf numFmtId="0" fontId="10" fillId="0" borderId="4" xfId="0" applyFont="1" applyFill="1" applyBorder="1" applyAlignment="1">
      <alignment horizontal="center"/>
    </xf>
    <xf numFmtId="0" fontId="10" fillId="0" borderId="0" xfId="0" applyFont="1" applyFill="1" applyBorder="1" applyAlignment="1">
      <alignment horizontal="center"/>
    </xf>
    <xf numFmtId="0" fontId="9" fillId="0" borderId="6" xfId="0" applyFont="1" applyFill="1" applyBorder="1" applyAlignment="1">
      <alignment horizontal="center"/>
    </xf>
    <xf numFmtId="0" fontId="9" fillId="0" borderId="7" xfId="0" applyFont="1" applyFill="1" applyBorder="1" applyAlignment="1">
      <alignment horizontal="center"/>
    </xf>
    <xf numFmtId="0" fontId="10" fillId="0" borderId="29" xfId="0" applyFont="1" applyFill="1" applyBorder="1" applyAlignment="1">
      <alignment horizontal="center"/>
    </xf>
    <xf numFmtId="0" fontId="10" fillId="0" borderId="30" xfId="0" applyFont="1" applyFill="1" applyBorder="1" applyAlignment="1">
      <alignment horizontal="center"/>
    </xf>
  </cellXfs>
  <cellStyles count="4">
    <cellStyle name="Normal" xfId="0" builtinId="0"/>
    <cellStyle name="Porcentagem" xfId="2" builtinId="5"/>
    <cellStyle name="Separador de milhares" xfId="1" builtinId="3"/>
    <cellStyle name="Separador de milhares_Plan2" xfId="3"/>
  </cellStyles>
  <dxfs count="2">
    <dxf>
      <font>
        <b/>
        <i val="0"/>
        <condense val="0"/>
        <extend val="0"/>
      </font>
      <fill>
        <patternFill>
          <bgColor indexed="22"/>
        </patternFill>
      </fill>
    </dxf>
    <dxf>
      <font>
        <b/>
        <i val="0"/>
        <condense val="0"/>
        <extend val="0"/>
      </font>
      <fill>
        <patternFill>
          <bgColor indexed="22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Progep/Desktop/LICITA&#199;&#195;O%202009%20SITE%20UFVJM/CR%2013%20MORADIA/LICITA&#199;&#195;O%202009/Documents%20and%20Settings/Usu&#225;rio/Meus%20documentos/VICENTE/PROJ%20SEBASTIAO/CRONOGRAMAS/UFVJM_CJK_BBLIO_ORC_V01_R01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ORÇAMENTO"/>
      <sheetName val="CRONOGRAMA"/>
      <sheetName val="2009"/>
      <sheetName val="2010"/>
      <sheetName val="Plan3"/>
    </sheetNames>
    <sheetDataSet>
      <sheetData sheetId="0" refreshError="1">
        <row r="5">
          <cell r="B5" t="str">
            <v>SERVIÇOS PRELIMINARES</v>
          </cell>
        </row>
        <row r="391">
          <cell r="B391" t="str">
            <v>SERVIÇOS COMPLEMENTARES</v>
          </cell>
        </row>
      </sheetData>
      <sheetData sheetId="1" refreshError="1"/>
      <sheetData sheetId="2" refreshError="1"/>
      <sheetData sheetId="3" refreshError="1"/>
      <sheetData sheetId="4" refreshError="1"/>
    </sheetDataSet>
  </externalBook>
</externalLink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246"/>
  <sheetViews>
    <sheetView tabSelected="1" view="pageBreakPreview" topLeftCell="A178" zoomScaleSheetLayoutView="100" workbookViewId="0">
      <selection activeCell="I233" sqref="I233"/>
    </sheetView>
  </sheetViews>
  <sheetFormatPr defaultColWidth="10.140625" defaultRowHeight="12.75"/>
  <cols>
    <col min="1" max="1" width="8.28515625" style="30" bestFit="1" customWidth="1"/>
    <col min="2" max="2" width="43.140625" style="29" customWidth="1"/>
    <col min="3" max="3" width="6.28515625" style="30" bestFit="1" customWidth="1"/>
    <col min="4" max="4" width="10.85546875" style="32" bestFit="1" customWidth="1"/>
    <col min="5" max="5" width="14.7109375" style="32" bestFit="1" customWidth="1"/>
    <col min="6" max="6" width="14.85546875" style="32" bestFit="1" customWidth="1"/>
    <col min="7" max="16384" width="10.140625" style="11"/>
  </cols>
  <sheetData>
    <row r="1" spans="1:6" s="1" customFormat="1">
      <c r="A1" s="130" t="s">
        <v>0</v>
      </c>
      <c r="B1" s="131"/>
      <c r="C1" s="131"/>
      <c r="D1" s="131"/>
      <c r="E1" s="131"/>
      <c r="F1" s="132"/>
    </row>
    <row r="2" spans="1:6" s="1" customFormat="1">
      <c r="A2" s="133" t="s">
        <v>1</v>
      </c>
      <c r="B2" s="134"/>
      <c r="C2" s="134"/>
      <c r="D2" s="134"/>
      <c r="E2" s="134"/>
      <c r="F2" s="135"/>
    </row>
    <row r="3" spans="1:6" s="1" customFormat="1">
      <c r="A3" s="136" t="s">
        <v>2</v>
      </c>
      <c r="B3" s="137"/>
      <c r="C3" s="137"/>
      <c r="D3" s="137"/>
      <c r="E3" s="137"/>
      <c r="F3" s="138"/>
    </row>
    <row r="4" spans="1:6" s="1" customFormat="1">
      <c r="A4" s="139" t="s">
        <v>3</v>
      </c>
      <c r="B4" s="140"/>
      <c r="C4" s="140"/>
      <c r="D4" s="140"/>
      <c r="E4" s="140"/>
      <c r="F4" s="141"/>
    </row>
    <row r="5" spans="1:6" s="2" customFormat="1" ht="13.5" thickBot="1">
      <c r="A5" s="142" t="s">
        <v>4</v>
      </c>
      <c r="B5" s="143"/>
      <c r="C5" s="143"/>
      <c r="D5" s="143"/>
      <c r="E5" s="143"/>
      <c r="F5" s="144"/>
    </row>
    <row r="6" spans="1:6" s="1" customFormat="1">
      <c r="A6" s="124" t="s">
        <v>5</v>
      </c>
      <c r="B6" s="39" t="s">
        <v>6</v>
      </c>
      <c r="C6" s="126" t="s">
        <v>7</v>
      </c>
      <c r="D6" s="128" t="s">
        <v>8</v>
      </c>
      <c r="E6" s="40" t="s">
        <v>9</v>
      </c>
      <c r="F6" s="40" t="s">
        <v>10</v>
      </c>
    </row>
    <row r="7" spans="1:6" s="1" customFormat="1" ht="13.5" thickBot="1">
      <c r="A7" s="125"/>
      <c r="B7" s="41" t="s">
        <v>11</v>
      </c>
      <c r="C7" s="127"/>
      <c r="D7" s="129"/>
      <c r="E7" s="42" t="s">
        <v>12</v>
      </c>
      <c r="F7" s="42" t="s">
        <v>12</v>
      </c>
    </row>
    <row r="8" spans="1:6" s="6" customFormat="1">
      <c r="A8" s="34">
        <v>1</v>
      </c>
      <c r="B8" s="3" t="s">
        <v>13</v>
      </c>
      <c r="C8" s="4"/>
      <c r="D8" s="5"/>
      <c r="E8" s="5"/>
      <c r="F8" s="5"/>
    </row>
    <row r="9" spans="1:6" s="6" customFormat="1" ht="30.75" customHeight="1">
      <c r="A9" s="8" t="s">
        <v>14</v>
      </c>
      <c r="B9" s="22" t="s">
        <v>15</v>
      </c>
      <c r="C9" s="8" t="s">
        <v>16</v>
      </c>
      <c r="D9" s="9">
        <v>15</v>
      </c>
      <c r="E9" s="9"/>
      <c r="F9" s="10"/>
    </row>
    <row r="10" spans="1:6" s="6" customFormat="1" ht="21" customHeight="1">
      <c r="A10" s="8" t="s">
        <v>17</v>
      </c>
      <c r="B10" s="22" t="s">
        <v>18</v>
      </c>
      <c r="C10" s="8" t="s">
        <v>16</v>
      </c>
      <c r="D10" s="9">
        <v>12</v>
      </c>
      <c r="E10" s="9"/>
      <c r="F10" s="10"/>
    </row>
    <row r="11" spans="1:6" ht="31.5" customHeight="1">
      <c r="A11" s="8" t="s">
        <v>19</v>
      </c>
      <c r="B11" s="22" t="s">
        <v>20</v>
      </c>
      <c r="C11" s="8" t="s">
        <v>21</v>
      </c>
      <c r="D11" s="9">
        <v>2</v>
      </c>
      <c r="E11" s="10"/>
      <c r="F11" s="10"/>
    </row>
    <row r="12" spans="1:6" ht="30.75" customHeight="1">
      <c r="A12" s="8" t="s">
        <v>22</v>
      </c>
      <c r="B12" s="22" t="s">
        <v>23</v>
      </c>
      <c r="C12" s="8" t="s">
        <v>21</v>
      </c>
      <c r="D12" s="9">
        <v>1</v>
      </c>
      <c r="E12" s="10"/>
      <c r="F12" s="10"/>
    </row>
    <row r="13" spans="1:6">
      <c r="A13" s="103" t="s">
        <v>24</v>
      </c>
      <c r="B13" s="105"/>
      <c r="C13" s="105"/>
      <c r="D13" s="105"/>
      <c r="E13" s="106"/>
      <c r="F13" s="12"/>
    </row>
    <row r="14" spans="1:6" s="13" customFormat="1">
      <c r="A14" s="35">
        <v>2</v>
      </c>
      <c r="B14" s="107" t="s">
        <v>25</v>
      </c>
      <c r="C14" s="108"/>
      <c r="D14" s="108"/>
      <c r="E14" s="108"/>
      <c r="F14" s="109"/>
    </row>
    <row r="15" spans="1:6" ht="49.5" customHeight="1">
      <c r="A15" s="8" t="s">
        <v>26</v>
      </c>
      <c r="B15" s="22" t="s">
        <v>27</v>
      </c>
      <c r="C15" s="8" t="s">
        <v>16</v>
      </c>
      <c r="D15" s="9">
        <f>D16*15</f>
        <v>1659.45</v>
      </c>
      <c r="E15" s="9"/>
      <c r="F15" s="10"/>
    </row>
    <row r="16" spans="1:6" ht="30.75" customHeight="1">
      <c r="A16" s="8" t="s">
        <v>28</v>
      </c>
      <c r="B16" s="22" t="s">
        <v>29</v>
      </c>
      <c r="C16" s="8" t="s">
        <v>30</v>
      </c>
      <c r="D16" s="9">
        <v>110.63000000000001</v>
      </c>
      <c r="E16" s="9"/>
      <c r="F16" s="10"/>
    </row>
    <row r="17" spans="1:6" ht="30.75" customHeight="1">
      <c r="A17" s="8" t="s">
        <v>31</v>
      </c>
      <c r="B17" s="22" t="s">
        <v>32</v>
      </c>
      <c r="C17" s="8" t="s">
        <v>30</v>
      </c>
      <c r="D17" s="9">
        <v>110.63000000000001</v>
      </c>
      <c r="E17" s="9"/>
      <c r="F17" s="10"/>
    </row>
    <row r="18" spans="1:6" ht="18.75" customHeight="1">
      <c r="A18" s="8" t="s">
        <v>33</v>
      </c>
      <c r="B18" s="22" t="s">
        <v>34</v>
      </c>
      <c r="C18" s="8" t="s">
        <v>35</v>
      </c>
      <c r="D18" s="9">
        <v>13109.879999999997</v>
      </c>
      <c r="E18" s="9"/>
      <c r="F18" s="10"/>
    </row>
    <row r="19" spans="1:6" ht="32.25" customHeight="1">
      <c r="A19" s="8" t="s">
        <v>36</v>
      </c>
      <c r="B19" s="22" t="s">
        <v>465</v>
      </c>
      <c r="C19" s="8" t="s">
        <v>16</v>
      </c>
      <c r="D19" s="9">
        <v>1396.49</v>
      </c>
      <c r="E19" s="9"/>
      <c r="F19" s="10"/>
    </row>
    <row r="20" spans="1:6" ht="33.75" customHeight="1">
      <c r="A20" s="8" t="s">
        <v>37</v>
      </c>
      <c r="B20" s="22" t="s">
        <v>38</v>
      </c>
      <c r="C20" s="8" t="s">
        <v>39</v>
      </c>
      <c r="D20" s="10">
        <v>161.24</v>
      </c>
      <c r="E20" s="9"/>
      <c r="F20" s="10"/>
    </row>
    <row r="21" spans="1:6">
      <c r="A21" s="103" t="s">
        <v>40</v>
      </c>
      <c r="B21" s="105"/>
      <c r="C21" s="105"/>
      <c r="D21" s="105"/>
      <c r="E21" s="106"/>
      <c r="F21" s="12"/>
    </row>
    <row r="22" spans="1:6" s="6" customFormat="1">
      <c r="A22" s="35">
        <v>3</v>
      </c>
      <c r="B22" s="107" t="s">
        <v>41</v>
      </c>
      <c r="C22" s="108"/>
      <c r="D22" s="108"/>
      <c r="E22" s="108"/>
      <c r="F22" s="109"/>
    </row>
    <row r="23" spans="1:6" ht="38.25">
      <c r="A23" s="8" t="s">
        <v>42</v>
      </c>
      <c r="B23" s="22" t="s">
        <v>43</v>
      </c>
      <c r="C23" s="8" t="s">
        <v>16</v>
      </c>
      <c r="D23" s="9">
        <v>239.46000000000009</v>
      </c>
      <c r="E23" s="9"/>
      <c r="F23" s="10"/>
    </row>
    <row r="24" spans="1:6" ht="38.25">
      <c r="A24" s="8" t="s">
        <v>44</v>
      </c>
      <c r="B24" s="22" t="s">
        <v>45</v>
      </c>
      <c r="C24" s="8" t="s">
        <v>16</v>
      </c>
      <c r="D24" s="9">
        <v>1117.5</v>
      </c>
      <c r="E24" s="9"/>
      <c r="F24" s="10"/>
    </row>
    <row r="25" spans="1:6">
      <c r="A25" s="8" t="s">
        <v>46</v>
      </c>
      <c r="B25" s="22" t="s">
        <v>47</v>
      </c>
      <c r="C25" s="8" t="s">
        <v>16</v>
      </c>
      <c r="D25" s="9">
        <v>10.08</v>
      </c>
      <c r="E25" s="9"/>
      <c r="F25" s="10"/>
    </row>
    <row r="26" spans="1:6" ht="25.5">
      <c r="A26" s="8" t="s">
        <v>48</v>
      </c>
      <c r="B26" s="22" t="s">
        <v>49</v>
      </c>
      <c r="C26" s="8" t="s">
        <v>16</v>
      </c>
      <c r="D26" s="9">
        <v>268.8</v>
      </c>
      <c r="E26" s="9"/>
      <c r="F26" s="10"/>
    </row>
    <row r="27" spans="1:6" s="13" customFormat="1">
      <c r="A27" s="8" t="s">
        <v>50</v>
      </c>
      <c r="B27" s="22" t="s">
        <v>51</v>
      </c>
      <c r="C27" s="16" t="s">
        <v>16</v>
      </c>
      <c r="D27" s="9">
        <v>18.75</v>
      </c>
      <c r="E27" s="10"/>
      <c r="F27" s="10"/>
    </row>
    <row r="28" spans="1:6" s="13" customFormat="1">
      <c r="A28" s="103" t="s">
        <v>52</v>
      </c>
      <c r="B28" s="105"/>
      <c r="C28" s="105"/>
      <c r="D28" s="105"/>
      <c r="E28" s="106"/>
      <c r="F28" s="12"/>
    </row>
    <row r="29" spans="1:6" s="13" customFormat="1">
      <c r="A29" s="35">
        <v>4</v>
      </c>
      <c r="B29" s="107" t="s">
        <v>53</v>
      </c>
      <c r="C29" s="108"/>
      <c r="D29" s="108"/>
      <c r="E29" s="108"/>
      <c r="F29" s="109"/>
    </row>
    <row r="30" spans="1:6" s="19" customFormat="1">
      <c r="A30" s="8" t="s">
        <v>54</v>
      </c>
      <c r="B30" s="14" t="s">
        <v>55</v>
      </c>
      <c r="C30" s="16" t="s">
        <v>56</v>
      </c>
      <c r="D30" s="17">
        <v>1</v>
      </c>
      <c r="E30" s="18"/>
      <c r="F30" s="10"/>
    </row>
    <row r="31" spans="1:6" s="19" customFormat="1">
      <c r="A31" s="8" t="s">
        <v>57</v>
      </c>
      <c r="B31" s="14" t="s">
        <v>58</v>
      </c>
      <c r="C31" s="16" t="s">
        <v>56</v>
      </c>
      <c r="D31" s="17">
        <v>1</v>
      </c>
      <c r="E31" s="18"/>
      <c r="F31" s="10"/>
    </row>
    <row r="32" spans="1:6" s="19" customFormat="1">
      <c r="A32" s="8" t="s">
        <v>59</v>
      </c>
      <c r="B32" s="14" t="s">
        <v>60</v>
      </c>
      <c r="C32" s="16" t="s">
        <v>56</v>
      </c>
      <c r="D32" s="17">
        <v>1</v>
      </c>
      <c r="E32" s="18"/>
      <c r="F32" s="10"/>
    </row>
    <row r="33" spans="1:6" s="19" customFormat="1">
      <c r="A33" s="8" t="s">
        <v>61</v>
      </c>
      <c r="B33" s="14" t="s">
        <v>62</v>
      </c>
      <c r="C33" s="16" t="s">
        <v>56</v>
      </c>
      <c r="D33" s="17">
        <v>1</v>
      </c>
      <c r="E33" s="18"/>
      <c r="F33" s="10"/>
    </row>
    <row r="34" spans="1:6" s="19" customFormat="1">
      <c r="A34" s="8" t="s">
        <v>63</v>
      </c>
      <c r="B34" s="14" t="s">
        <v>64</v>
      </c>
      <c r="C34" s="16" t="s">
        <v>56</v>
      </c>
      <c r="D34" s="17">
        <v>1</v>
      </c>
      <c r="E34" s="18"/>
      <c r="F34" s="10"/>
    </row>
    <row r="35" spans="1:6" s="19" customFormat="1">
      <c r="A35" s="8" t="s">
        <v>65</v>
      </c>
      <c r="B35" s="14" t="s">
        <v>66</v>
      </c>
      <c r="C35" s="16" t="s">
        <v>56</v>
      </c>
      <c r="D35" s="17">
        <v>7</v>
      </c>
      <c r="E35" s="18"/>
      <c r="F35" s="10"/>
    </row>
    <row r="36" spans="1:6" s="19" customFormat="1">
      <c r="A36" s="8" t="s">
        <v>67</v>
      </c>
      <c r="B36" s="14" t="s">
        <v>68</v>
      </c>
      <c r="C36" s="16" t="s">
        <v>56</v>
      </c>
      <c r="D36" s="17">
        <v>1</v>
      </c>
      <c r="E36" s="18"/>
      <c r="F36" s="10"/>
    </row>
    <row r="37" spans="1:6" s="19" customFormat="1">
      <c r="A37" s="8" t="s">
        <v>69</v>
      </c>
      <c r="B37" s="14" t="s">
        <v>70</v>
      </c>
      <c r="C37" s="16" t="s">
        <v>56</v>
      </c>
      <c r="D37" s="17">
        <v>1</v>
      </c>
      <c r="E37" s="18"/>
      <c r="F37" s="10"/>
    </row>
    <row r="38" spans="1:6" s="19" customFormat="1">
      <c r="A38" s="8" t="s">
        <v>71</v>
      </c>
      <c r="B38" s="14" t="s">
        <v>72</v>
      </c>
      <c r="C38" s="16" t="s">
        <v>56</v>
      </c>
      <c r="D38" s="17">
        <v>2</v>
      </c>
      <c r="E38" s="18"/>
      <c r="F38" s="10"/>
    </row>
    <row r="39" spans="1:6" s="19" customFormat="1">
      <c r="A39" s="8" t="s">
        <v>73</v>
      </c>
      <c r="B39" s="14" t="s">
        <v>74</v>
      </c>
      <c r="C39" s="16" t="s">
        <v>56</v>
      </c>
      <c r="D39" s="17">
        <v>1</v>
      </c>
      <c r="E39" s="18"/>
      <c r="F39" s="10"/>
    </row>
    <row r="40" spans="1:6" s="19" customFormat="1">
      <c r="A40" s="8" t="s">
        <v>75</v>
      </c>
      <c r="B40" s="14" t="s">
        <v>76</v>
      </c>
      <c r="C40" s="16" t="s">
        <v>56</v>
      </c>
      <c r="D40" s="17">
        <v>1</v>
      </c>
      <c r="E40" s="18"/>
      <c r="F40" s="10"/>
    </row>
    <row r="41" spans="1:6" s="19" customFormat="1">
      <c r="A41" s="8" t="s">
        <v>77</v>
      </c>
      <c r="B41" s="14" t="s">
        <v>78</v>
      </c>
      <c r="C41" s="16" t="s">
        <v>56</v>
      </c>
      <c r="D41" s="17">
        <v>2</v>
      </c>
      <c r="E41" s="18"/>
      <c r="F41" s="10"/>
    </row>
    <row r="42" spans="1:6" s="19" customFormat="1">
      <c r="A42" s="8" t="s">
        <v>79</v>
      </c>
      <c r="B42" s="14" t="s">
        <v>80</v>
      </c>
      <c r="C42" s="16" t="s">
        <v>56</v>
      </c>
      <c r="D42" s="17">
        <v>10</v>
      </c>
      <c r="E42" s="18"/>
      <c r="F42" s="10"/>
    </row>
    <row r="43" spans="1:6" s="19" customFormat="1">
      <c r="A43" s="8" t="s">
        <v>81</v>
      </c>
      <c r="B43" s="14" t="s">
        <v>82</v>
      </c>
      <c r="C43" s="16" t="s">
        <v>56</v>
      </c>
      <c r="D43" s="17">
        <v>10</v>
      </c>
      <c r="E43" s="18"/>
      <c r="F43" s="10"/>
    </row>
    <row r="44" spans="1:6" s="19" customFormat="1">
      <c r="A44" s="8" t="s">
        <v>83</v>
      </c>
      <c r="B44" s="14" t="s">
        <v>84</v>
      </c>
      <c r="C44" s="16" t="s">
        <v>56</v>
      </c>
      <c r="D44" s="17">
        <v>2</v>
      </c>
      <c r="E44" s="18"/>
      <c r="F44" s="10"/>
    </row>
    <row r="45" spans="1:6" s="19" customFormat="1">
      <c r="A45" s="8" t="s">
        <v>85</v>
      </c>
      <c r="B45" s="14" t="s">
        <v>86</v>
      </c>
      <c r="C45" s="16" t="s">
        <v>56</v>
      </c>
      <c r="D45" s="17">
        <v>1</v>
      </c>
      <c r="E45" s="18"/>
      <c r="F45" s="10"/>
    </row>
    <row r="46" spans="1:6" s="19" customFormat="1" ht="25.5">
      <c r="A46" s="8" t="s">
        <v>87</v>
      </c>
      <c r="B46" s="14" t="s">
        <v>88</v>
      </c>
      <c r="C46" s="16" t="s">
        <v>56</v>
      </c>
      <c r="D46" s="20">
        <v>10</v>
      </c>
      <c r="E46" s="21"/>
      <c r="F46" s="10"/>
    </row>
    <row r="47" spans="1:6" s="19" customFormat="1">
      <c r="A47" s="8" t="s">
        <v>89</v>
      </c>
      <c r="B47" s="14" t="s">
        <v>90</v>
      </c>
      <c r="C47" s="16" t="s">
        <v>56</v>
      </c>
      <c r="D47" s="17">
        <v>15</v>
      </c>
      <c r="E47" s="21"/>
      <c r="F47" s="10"/>
    </row>
    <row r="48" spans="1:6" s="19" customFormat="1">
      <c r="A48" s="8" t="s">
        <v>91</v>
      </c>
      <c r="B48" s="14" t="s">
        <v>92</v>
      </c>
      <c r="C48" s="16" t="s">
        <v>56</v>
      </c>
      <c r="D48" s="17">
        <v>210</v>
      </c>
      <c r="E48" s="21"/>
      <c r="F48" s="10"/>
    </row>
    <row r="49" spans="1:6" s="19" customFormat="1">
      <c r="A49" s="8" t="s">
        <v>93</v>
      </c>
      <c r="B49" s="14" t="s">
        <v>94</v>
      </c>
      <c r="C49" s="16" t="s">
        <v>56</v>
      </c>
      <c r="D49" s="17">
        <v>3</v>
      </c>
      <c r="E49" s="21"/>
      <c r="F49" s="10"/>
    </row>
    <row r="50" spans="1:6" s="19" customFormat="1">
      <c r="A50" s="8" t="s">
        <v>95</v>
      </c>
      <c r="B50" s="14" t="s">
        <v>96</v>
      </c>
      <c r="C50" s="16" t="s">
        <v>56</v>
      </c>
      <c r="D50" s="17">
        <v>210</v>
      </c>
      <c r="E50" s="21"/>
      <c r="F50" s="10"/>
    </row>
    <row r="51" spans="1:6" s="19" customFormat="1">
      <c r="A51" s="8" t="s">
        <v>97</v>
      </c>
      <c r="B51" s="14" t="s">
        <v>98</v>
      </c>
      <c r="C51" s="16" t="s">
        <v>56</v>
      </c>
      <c r="D51" s="17">
        <v>18</v>
      </c>
      <c r="E51" s="21"/>
      <c r="F51" s="10"/>
    </row>
    <row r="52" spans="1:6" s="19" customFormat="1">
      <c r="A52" s="8" t="s">
        <v>99</v>
      </c>
      <c r="B52" s="14" t="s">
        <v>100</v>
      </c>
      <c r="C52" s="16" t="s">
        <v>56</v>
      </c>
      <c r="D52" s="20">
        <v>12</v>
      </c>
      <c r="E52" s="21"/>
      <c r="F52" s="10"/>
    </row>
    <row r="53" spans="1:6" s="19" customFormat="1">
      <c r="A53" s="8" t="s">
        <v>101</v>
      </c>
      <c r="B53" s="14" t="s">
        <v>102</v>
      </c>
      <c r="C53" s="16" t="s">
        <v>56</v>
      </c>
      <c r="D53" s="17">
        <v>3</v>
      </c>
      <c r="E53" s="21"/>
      <c r="F53" s="10"/>
    </row>
    <row r="54" spans="1:6" s="19" customFormat="1">
      <c r="A54" s="8" t="s">
        <v>103</v>
      </c>
      <c r="B54" s="14" t="s">
        <v>104</v>
      </c>
      <c r="C54" s="16" t="s">
        <v>56</v>
      </c>
      <c r="D54" s="17">
        <v>2</v>
      </c>
      <c r="E54" s="18"/>
      <c r="F54" s="10"/>
    </row>
    <row r="55" spans="1:6" s="19" customFormat="1">
      <c r="A55" s="8" t="s">
        <v>105</v>
      </c>
      <c r="B55" s="14" t="s">
        <v>106</v>
      </c>
      <c r="C55" s="16" t="s">
        <v>56</v>
      </c>
      <c r="D55" s="17">
        <v>2</v>
      </c>
      <c r="E55" s="18"/>
      <c r="F55" s="10"/>
    </row>
    <row r="56" spans="1:6" s="19" customFormat="1">
      <c r="A56" s="8" t="s">
        <v>107</v>
      </c>
      <c r="B56" s="14" t="s">
        <v>108</v>
      </c>
      <c r="C56" s="16" t="s">
        <v>56</v>
      </c>
      <c r="D56" s="17">
        <v>3</v>
      </c>
      <c r="E56" s="18"/>
      <c r="F56" s="10"/>
    </row>
    <row r="57" spans="1:6" s="19" customFormat="1" ht="25.5">
      <c r="A57" s="8" t="s">
        <v>109</v>
      </c>
      <c r="B57" s="14" t="s">
        <v>110</v>
      </c>
      <c r="C57" s="16" t="s">
        <v>56</v>
      </c>
      <c r="D57" s="17">
        <v>85</v>
      </c>
      <c r="E57" s="18"/>
      <c r="F57" s="10"/>
    </row>
    <row r="58" spans="1:6" s="19" customFormat="1">
      <c r="A58" s="8" t="s">
        <v>111</v>
      </c>
      <c r="B58" s="14" t="s">
        <v>112</v>
      </c>
      <c r="C58" s="16" t="s">
        <v>56</v>
      </c>
      <c r="D58" s="17">
        <v>125</v>
      </c>
      <c r="E58" s="18"/>
      <c r="F58" s="10"/>
    </row>
    <row r="59" spans="1:6" s="19" customFormat="1">
      <c r="A59" s="8" t="s">
        <v>113</v>
      </c>
      <c r="B59" s="14" t="s">
        <v>114</v>
      </c>
      <c r="C59" s="16" t="s">
        <v>56</v>
      </c>
      <c r="D59" s="17">
        <v>5</v>
      </c>
      <c r="E59" s="21"/>
      <c r="F59" s="10"/>
    </row>
    <row r="60" spans="1:6" s="19" customFormat="1" ht="38.25">
      <c r="A60" s="8" t="s">
        <v>115</v>
      </c>
      <c r="B60" s="14" t="s">
        <v>116</v>
      </c>
      <c r="C60" s="16" t="s">
        <v>56</v>
      </c>
      <c r="D60" s="17">
        <v>1</v>
      </c>
      <c r="E60" s="21"/>
      <c r="F60" s="10"/>
    </row>
    <row r="61" spans="1:6" s="19" customFormat="1" ht="38.25">
      <c r="A61" s="8" t="s">
        <v>117</v>
      </c>
      <c r="B61" s="14" t="s">
        <v>118</v>
      </c>
      <c r="C61" s="16" t="s">
        <v>56</v>
      </c>
      <c r="D61" s="17">
        <v>2</v>
      </c>
      <c r="E61" s="21"/>
      <c r="F61" s="10"/>
    </row>
    <row r="62" spans="1:6" s="19" customFormat="1">
      <c r="A62" s="8" t="s">
        <v>119</v>
      </c>
      <c r="B62" s="14" t="s">
        <v>120</v>
      </c>
      <c r="C62" s="16" t="s">
        <v>121</v>
      </c>
      <c r="D62" s="17">
        <v>80</v>
      </c>
      <c r="E62" s="21"/>
      <c r="F62" s="10"/>
    </row>
    <row r="63" spans="1:6" s="19" customFormat="1">
      <c r="A63" s="8" t="s">
        <v>122</v>
      </c>
      <c r="B63" s="14" t="s">
        <v>123</v>
      </c>
      <c r="C63" s="16" t="s">
        <v>121</v>
      </c>
      <c r="D63" s="17">
        <v>60</v>
      </c>
      <c r="E63" s="21"/>
      <c r="F63" s="10"/>
    </row>
    <row r="64" spans="1:6" s="19" customFormat="1">
      <c r="A64" s="8" t="s">
        <v>124</v>
      </c>
      <c r="B64" s="14" t="s">
        <v>125</v>
      </c>
      <c r="C64" s="16" t="s">
        <v>121</v>
      </c>
      <c r="D64" s="17">
        <v>26</v>
      </c>
      <c r="E64" s="21"/>
      <c r="F64" s="10"/>
    </row>
    <row r="65" spans="1:6" s="19" customFormat="1" ht="38.25">
      <c r="A65" s="8" t="s">
        <v>126</v>
      </c>
      <c r="B65" s="14" t="s">
        <v>127</v>
      </c>
      <c r="C65" s="16" t="s">
        <v>56</v>
      </c>
      <c r="D65" s="17">
        <v>160</v>
      </c>
      <c r="E65" s="21"/>
      <c r="F65" s="10"/>
    </row>
    <row r="66" spans="1:6" s="19" customFormat="1">
      <c r="A66" s="8" t="s">
        <v>128</v>
      </c>
      <c r="B66" s="14" t="s">
        <v>129</v>
      </c>
      <c r="C66" s="16" t="s">
        <v>121</v>
      </c>
      <c r="D66" s="17">
        <v>135</v>
      </c>
      <c r="E66" s="21"/>
      <c r="F66" s="10"/>
    </row>
    <row r="67" spans="1:6" s="19" customFormat="1">
      <c r="A67" s="8" t="s">
        <v>130</v>
      </c>
      <c r="B67" s="14" t="s">
        <v>131</v>
      </c>
      <c r="C67" s="16" t="s">
        <v>121</v>
      </c>
      <c r="D67" s="17">
        <v>270</v>
      </c>
      <c r="E67" s="21"/>
      <c r="F67" s="10"/>
    </row>
    <row r="68" spans="1:6" s="19" customFormat="1">
      <c r="A68" s="8" t="s">
        <v>132</v>
      </c>
      <c r="B68" s="14" t="s">
        <v>133</v>
      </c>
      <c r="C68" s="16" t="s">
        <v>121</v>
      </c>
      <c r="D68" s="17">
        <v>125</v>
      </c>
      <c r="E68" s="21"/>
      <c r="F68" s="10"/>
    </row>
    <row r="69" spans="1:6" s="19" customFormat="1">
      <c r="A69" s="8" t="s">
        <v>134</v>
      </c>
      <c r="B69" s="14" t="s">
        <v>135</v>
      </c>
      <c r="C69" s="16" t="s">
        <v>56</v>
      </c>
      <c r="D69" s="17">
        <v>25</v>
      </c>
      <c r="E69" s="21"/>
      <c r="F69" s="10"/>
    </row>
    <row r="70" spans="1:6" s="19" customFormat="1" ht="25.5">
      <c r="A70" s="8" t="s">
        <v>136</v>
      </c>
      <c r="B70" s="14" t="s">
        <v>137</v>
      </c>
      <c r="C70" s="16" t="s">
        <v>56</v>
      </c>
      <c r="D70" s="17">
        <v>750</v>
      </c>
      <c r="E70" s="21"/>
      <c r="F70" s="10"/>
    </row>
    <row r="71" spans="1:6" s="19" customFormat="1">
      <c r="A71" s="8" t="s">
        <v>138</v>
      </c>
      <c r="B71" s="14" t="s">
        <v>139</v>
      </c>
      <c r="C71" s="16" t="s">
        <v>56</v>
      </c>
      <c r="D71" s="17">
        <v>1500</v>
      </c>
      <c r="E71" s="18"/>
      <c r="F71" s="10"/>
    </row>
    <row r="72" spans="1:6" s="19" customFormat="1">
      <c r="A72" s="8" t="s">
        <v>140</v>
      </c>
      <c r="B72" s="14" t="s">
        <v>141</v>
      </c>
      <c r="C72" s="16" t="s">
        <v>56</v>
      </c>
      <c r="D72" s="17">
        <v>1500</v>
      </c>
      <c r="E72" s="18"/>
      <c r="F72" s="10"/>
    </row>
    <row r="73" spans="1:6" s="19" customFormat="1" ht="25.5">
      <c r="A73" s="8" t="s">
        <v>142</v>
      </c>
      <c r="B73" s="14" t="s">
        <v>143</v>
      </c>
      <c r="C73" s="16" t="s">
        <v>56</v>
      </c>
      <c r="D73" s="17">
        <v>500</v>
      </c>
      <c r="E73" s="18"/>
      <c r="F73" s="10"/>
    </row>
    <row r="74" spans="1:6" s="19" customFormat="1">
      <c r="A74" s="8" t="s">
        <v>144</v>
      </c>
      <c r="B74" s="14" t="s">
        <v>145</v>
      </c>
      <c r="C74" s="16" t="s">
        <v>56</v>
      </c>
      <c r="D74" s="17">
        <v>9</v>
      </c>
      <c r="E74" s="18"/>
      <c r="F74" s="10"/>
    </row>
    <row r="75" spans="1:6" s="19" customFormat="1">
      <c r="A75" s="8" t="s">
        <v>146</v>
      </c>
      <c r="B75" s="14" t="s">
        <v>147</v>
      </c>
      <c r="C75" s="16" t="s">
        <v>56</v>
      </c>
      <c r="D75" s="17">
        <v>270</v>
      </c>
      <c r="E75" s="18"/>
      <c r="F75" s="10"/>
    </row>
    <row r="76" spans="1:6" s="19" customFormat="1">
      <c r="A76" s="8" t="s">
        <v>148</v>
      </c>
      <c r="B76" s="14" t="s">
        <v>149</v>
      </c>
      <c r="C76" s="16" t="s">
        <v>121</v>
      </c>
      <c r="D76" s="17">
        <v>40</v>
      </c>
      <c r="E76" s="18"/>
      <c r="F76" s="10"/>
    </row>
    <row r="77" spans="1:6" s="19" customFormat="1">
      <c r="A77" s="8" t="s">
        <v>150</v>
      </c>
      <c r="B77" s="14" t="s">
        <v>151</v>
      </c>
      <c r="C77" s="16" t="s">
        <v>121</v>
      </c>
      <c r="D77" s="17">
        <v>16</v>
      </c>
      <c r="E77" s="18"/>
      <c r="F77" s="10"/>
    </row>
    <row r="78" spans="1:6" s="19" customFormat="1">
      <c r="A78" s="8" t="s">
        <v>152</v>
      </c>
      <c r="B78" s="14" t="s">
        <v>153</v>
      </c>
      <c r="C78" s="16" t="s">
        <v>121</v>
      </c>
      <c r="D78" s="17">
        <v>16</v>
      </c>
      <c r="E78" s="18"/>
      <c r="F78" s="10"/>
    </row>
    <row r="79" spans="1:6" s="19" customFormat="1">
      <c r="A79" s="8" t="s">
        <v>154</v>
      </c>
      <c r="B79" s="14" t="s">
        <v>155</v>
      </c>
      <c r="C79" s="16" t="s">
        <v>121</v>
      </c>
      <c r="D79" s="17">
        <v>210</v>
      </c>
      <c r="E79" s="21"/>
      <c r="F79" s="10"/>
    </row>
    <row r="80" spans="1:6" s="19" customFormat="1">
      <c r="A80" s="8" t="s">
        <v>156</v>
      </c>
      <c r="B80" s="14" t="s">
        <v>157</v>
      </c>
      <c r="C80" s="16" t="s">
        <v>121</v>
      </c>
      <c r="D80" s="17">
        <v>90</v>
      </c>
      <c r="E80" s="21"/>
      <c r="F80" s="10"/>
    </row>
    <row r="81" spans="1:6" s="19" customFormat="1">
      <c r="A81" s="8" t="s">
        <v>158</v>
      </c>
      <c r="B81" s="14" t="s">
        <v>159</v>
      </c>
      <c r="C81" s="16" t="s">
        <v>121</v>
      </c>
      <c r="D81" s="17">
        <v>10</v>
      </c>
      <c r="E81" s="21"/>
      <c r="F81" s="10"/>
    </row>
    <row r="82" spans="1:6" s="19" customFormat="1">
      <c r="A82" s="8" t="s">
        <v>160</v>
      </c>
      <c r="B82" s="14" t="s">
        <v>161</v>
      </c>
      <c r="C82" s="16" t="s">
        <v>121</v>
      </c>
      <c r="D82" s="17">
        <v>60</v>
      </c>
      <c r="E82" s="21"/>
      <c r="F82" s="10"/>
    </row>
    <row r="83" spans="1:6" s="19" customFormat="1">
      <c r="A83" s="8" t="s">
        <v>162</v>
      </c>
      <c r="B83" s="14" t="s">
        <v>163</v>
      </c>
      <c r="C83" s="16" t="s">
        <v>121</v>
      </c>
      <c r="D83" s="17">
        <v>30</v>
      </c>
      <c r="E83" s="21"/>
      <c r="F83" s="10"/>
    </row>
    <row r="84" spans="1:6" s="19" customFormat="1">
      <c r="A84" s="8" t="s">
        <v>164</v>
      </c>
      <c r="B84" s="14" t="s">
        <v>165</v>
      </c>
      <c r="C84" s="16" t="s">
        <v>121</v>
      </c>
      <c r="D84" s="17">
        <v>2000</v>
      </c>
      <c r="E84" s="21"/>
      <c r="F84" s="10"/>
    </row>
    <row r="85" spans="1:6" s="19" customFormat="1">
      <c r="A85" s="8" t="s">
        <v>166</v>
      </c>
      <c r="B85" s="14" t="s">
        <v>167</v>
      </c>
      <c r="C85" s="16" t="s">
        <v>121</v>
      </c>
      <c r="D85" s="17">
        <v>2000</v>
      </c>
      <c r="E85" s="21"/>
      <c r="F85" s="10"/>
    </row>
    <row r="86" spans="1:6" s="19" customFormat="1">
      <c r="A86" s="8" t="s">
        <v>168</v>
      </c>
      <c r="B86" s="14" t="s">
        <v>169</v>
      </c>
      <c r="C86" s="16" t="s">
        <v>121</v>
      </c>
      <c r="D86" s="17">
        <v>2000</v>
      </c>
      <c r="E86" s="18"/>
      <c r="F86" s="10"/>
    </row>
    <row r="87" spans="1:6" s="19" customFormat="1">
      <c r="A87" s="8" t="s">
        <v>170</v>
      </c>
      <c r="B87" s="14" t="s">
        <v>171</v>
      </c>
      <c r="C87" s="16" t="s">
        <v>121</v>
      </c>
      <c r="D87" s="17">
        <v>1500</v>
      </c>
      <c r="E87" s="18"/>
      <c r="F87" s="10"/>
    </row>
    <row r="88" spans="1:6" s="19" customFormat="1">
      <c r="A88" s="8" t="s">
        <v>172</v>
      </c>
      <c r="B88" s="14" t="s">
        <v>173</v>
      </c>
      <c r="C88" s="16" t="s">
        <v>121</v>
      </c>
      <c r="D88" s="17">
        <v>250</v>
      </c>
      <c r="E88" s="18"/>
      <c r="F88" s="10"/>
    </row>
    <row r="89" spans="1:6" s="19" customFormat="1">
      <c r="A89" s="8" t="s">
        <v>174</v>
      </c>
      <c r="B89" s="14" t="s">
        <v>175</v>
      </c>
      <c r="C89" s="16" t="s">
        <v>121</v>
      </c>
      <c r="D89" s="17">
        <v>100</v>
      </c>
      <c r="E89" s="18"/>
      <c r="F89" s="10"/>
    </row>
    <row r="90" spans="1:6" s="19" customFormat="1">
      <c r="A90" s="8" t="s">
        <v>176</v>
      </c>
      <c r="B90" s="14" t="s">
        <v>177</v>
      </c>
      <c r="C90" s="16" t="s">
        <v>121</v>
      </c>
      <c r="D90" s="17">
        <v>100</v>
      </c>
      <c r="E90" s="18"/>
      <c r="F90" s="10"/>
    </row>
    <row r="91" spans="1:6" s="19" customFormat="1">
      <c r="A91" s="8" t="s">
        <v>178</v>
      </c>
      <c r="B91" s="14" t="s">
        <v>179</v>
      </c>
      <c r="C91" s="16" t="s">
        <v>121</v>
      </c>
      <c r="D91" s="17">
        <v>75</v>
      </c>
      <c r="E91" s="18"/>
      <c r="F91" s="10"/>
    </row>
    <row r="92" spans="1:6" s="19" customFormat="1">
      <c r="A92" s="8" t="s">
        <v>180</v>
      </c>
      <c r="B92" s="14" t="s">
        <v>181</v>
      </c>
      <c r="C92" s="16" t="s">
        <v>121</v>
      </c>
      <c r="D92" s="17">
        <v>25</v>
      </c>
      <c r="E92" s="18"/>
      <c r="F92" s="10"/>
    </row>
    <row r="93" spans="1:6" s="19" customFormat="1">
      <c r="A93" s="8" t="s">
        <v>182</v>
      </c>
      <c r="B93" s="14" t="s">
        <v>183</v>
      </c>
      <c r="C93" s="16" t="s">
        <v>121</v>
      </c>
      <c r="D93" s="17">
        <v>25</v>
      </c>
      <c r="E93" s="18"/>
      <c r="F93" s="10"/>
    </row>
    <row r="94" spans="1:6" s="19" customFormat="1">
      <c r="A94" s="8" t="s">
        <v>184</v>
      </c>
      <c r="B94" s="14" t="s">
        <v>185</v>
      </c>
      <c r="C94" s="16" t="s">
        <v>121</v>
      </c>
      <c r="D94" s="17">
        <v>100</v>
      </c>
      <c r="E94" s="18"/>
      <c r="F94" s="10"/>
    </row>
    <row r="95" spans="1:6" s="19" customFormat="1">
      <c r="A95" s="8" t="s">
        <v>186</v>
      </c>
      <c r="B95" s="14" t="s">
        <v>187</v>
      </c>
      <c r="C95" s="16" t="s">
        <v>121</v>
      </c>
      <c r="D95" s="17">
        <v>50</v>
      </c>
      <c r="E95" s="18"/>
      <c r="F95" s="10"/>
    </row>
    <row r="96" spans="1:6" s="19" customFormat="1">
      <c r="A96" s="8" t="s">
        <v>188</v>
      </c>
      <c r="B96" s="14" t="s">
        <v>189</v>
      </c>
      <c r="C96" s="16" t="s">
        <v>121</v>
      </c>
      <c r="D96" s="17">
        <v>100</v>
      </c>
      <c r="E96" s="18"/>
      <c r="F96" s="10"/>
    </row>
    <row r="97" spans="1:6" s="19" customFormat="1">
      <c r="A97" s="8" t="s">
        <v>190</v>
      </c>
      <c r="B97" s="14" t="s">
        <v>191</v>
      </c>
      <c r="C97" s="16" t="s">
        <v>56</v>
      </c>
      <c r="D97" s="17">
        <v>150</v>
      </c>
      <c r="E97" s="18"/>
      <c r="F97" s="10"/>
    </row>
    <row r="98" spans="1:6" s="19" customFormat="1">
      <c r="A98" s="8" t="s">
        <v>192</v>
      </c>
      <c r="B98" s="14" t="s">
        <v>193</v>
      </c>
      <c r="C98" s="16" t="s">
        <v>56</v>
      </c>
      <c r="D98" s="17">
        <v>350</v>
      </c>
      <c r="E98" s="18"/>
      <c r="F98" s="10"/>
    </row>
    <row r="99" spans="1:6" s="19" customFormat="1">
      <c r="A99" s="8" t="s">
        <v>194</v>
      </c>
      <c r="B99" s="14" t="s">
        <v>195</v>
      </c>
      <c r="C99" s="16" t="s">
        <v>56</v>
      </c>
      <c r="D99" s="17">
        <v>100</v>
      </c>
      <c r="E99" s="18"/>
      <c r="F99" s="10"/>
    </row>
    <row r="100" spans="1:6" s="19" customFormat="1">
      <c r="A100" s="8" t="s">
        <v>196</v>
      </c>
      <c r="B100" s="14" t="s">
        <v>197</v>
      </c>
      <c r="C100" s="16" t="s">
        <v>56</v>
      </c>
      <c r="D100" s="17">
        <v>280</v>
      </c>
      <c r="E100" s="18"/>
      <c r="F100" s="10"/>
    </row>
    <row r="101" spans="1:6" s="19" customFormat="1">
      <c r="A101" s="8" t="s">
        <v>198</v>
      </c>
      <c r="B101" s="14" t="s">
        <v>199</v>
      </c>
      <c r="C101" s="16" t="s">
        <v>121</v>
      </c>
      <c r="D101" s="17">
        <v>10</v>
      </c>
      <c r="E101" s="18"/>
      <c r="F101" s="10"/>
    </row>
    <row r="102" spans="1:6" s="19" customFormat="1">
      <c r="A102" s="8" t="s">
        <v>200</v>
      </c>
      <c r="B102" s="14" t="s">
        <v>201</v>
      </c>
      <c r="C102" s="16" t="s">
        <v>56</v>
      </c>
      <c r="D102" s="17">
        <v>6</v>
      </c>
      <c r="E102" s="18"/>
      <c r="F102" s="10"/>
    </row>
    <row r="103" spans="1:6" s="19" customFormat="1">
      <c r="A103" s="8" t="s">
        <v>202</v>
      </c>
      <c r="B103" s="14" t="s">
        <v>203</v>
      </c>
      <c r="C103" s="16" t="s">
        <v>56</v>
      </c>
      <c r="D103" s="17">
        <v>6</v>
      </c>
      <c r="E103" s="18"/>
      <c r="F103" s="10"/>
    </row>
    <row r="104" spans="1:6" s="19" customFormat="1">
      <c r="A104" s="8" t="s">
        <v>204</v>
      </c>
      <c r="B104" s="14" t="s">
        <v>205</v>
      </c>
      <c r="C104" s="16" t="s">
        <v>56</v>
      </c>
      <c r="D104" s="17">
        <v>20</v>
      </c>
      <c r="E104" s="18"/>
      <c r="F104" s="10"/>
    </row>
    <row r="105" spans="1:6" s="19" customFormat="1">
      <c r="A105" s="8" t="s">
        <v>206</v>
      </c>
      <c r="B105" s="14" t="s">
        <v>207</v>
      </c>
      <c r="C105" s="16" t="s">
        <v>56</v>
      </c>
      <c r="D105" s="17">
        <v>15</v>
      </c>
      <c r="E105" s="18"/>
      <c r="F105" s="10"/>
    </row>
    <row r="106" spans="1:6" s="19" customFormat="1">
      <c r="A106" s="8" t="s">
        <v>208</v>
      </c>
      <c r="B106" s="14" t="s">
        <v>209</v>
      </c>
      <c r="C106" s="16" t="s">
        <v>56</v>
      </c>
      <c r="D106" s="17">
        <v>12</v>
      </c>
      <c r="E106" s="18"/>
      <c r="F106" s="10"/>
    </row>
    <row r="107" spans="1:6" s="19" customFormat="1">
      <c r="A107" s="8" t="s">
        <v>210</v>
      </c>
      <c r="B107" s="14" t="s">
        <v>211</v>
      </c>
      <c r="C107" s="16" t="s">
        <v>56</v>
      </c>
      <c r="D107" s="17">
        <v>8</v>
      </c>
      <c r="E107" s="18"/>
      <c r="F107" s="10"/>
    </row>
    <row r="108" spans="1:6" s="19" customFormat="1">
      <c r="A108" s="8" t="s">
        <v>212</v>
      </c>
      <c r="B108" s="14" t="s">
        <v>213</v>
      </c>
      <c r="C108" s="16" t="s">
        <v>56</v>
      </c>
      <c r="D108" s="17">
        <v>32</v>
      </c>
      <c r="E108" s="18"/>
      <c r="F108" s="10"/>
    </row>
    <row r="109" spans="1:6" s="19" customFormat="1">
      <c r="A109" s="8" t="s">
        <v>214</v>
      </c>
      <c r="B109" s="14" t="s">
        <v>215</v>
      </c>
      <c r="C109" s="16" t="s">
        <v>56</v>
      </c>
      <c r="D109" s="17">
        <v>7</v>
      </c>
      <c r="E109" s="18"/>
      <c r="F109" s="10"/>
    </row>
    <row r="110" spans="1:6" s="19" customFormat="1">
      <c r="A110" s="8" t="s">
        <v>216</v>
      </c>
      <c r="B110" s="14" t="s">
        <v>217</v>
      </c>
      <c r="C110" s="16" t="s">
        <v>56</v>
      </c>
      <c r="D110" s="17">
        <v>75</v>
      </c>
      <c r="E110" s="18"/>
      <c r="F110" s="10"/>
    </row>
    <row r="111" spans="1:6" s="19" customFormat="1">
      <c r="A111" s="8" t="s">
        <v>218</v>
      </c>
      <c r="B111" s="14" t="s">
        <v>219</v>
      </c>
      <c r="C111" s="16" t="s">
        <v>56</v>
      </c>
      <c r="D111" s="17">
        <v>10</v>
      </c>
      <c r="E111" s="18"/>
      <c r="F111" s="10"/>
    </row>
    <row r="112" spans="1:6" s="19" customFormat="1">
      <c r="A112" s="8" t="s">
        <v>220</v>
      </c>
      <c r="B112" s="14" t="s">
        <v>221</v>
      </c>
      <c r="C112" s="16" t="s">
        <v>56</v>
      </c>
      <c r="D112" s="17">
        <v>100</v>
      </c>
      <c r="E112" s="18"/>
      <c r="F112" s="10"/>
    </row>
    <row r="113" spans="1:6" s="19" customFormat="1" ht="25.5">
      <c r="A113" s="8" t="s">
        <v>222</v>
      </c>
      <c r="B113" s="14" t="s">
        <v>223</v>
      </c>
      <c r="C113" s="16" t="s">
        <v>56</v>
      </c>
      <c r="D113" s="17">
        <v>35</v>
      </c>
      <c r="E113" s="18"/>
      <c r="F113" s="10"/>
    </row>
    <row r="114" spans="1:6" s="19" customFormat="1" ht="25.5">
      <c r="A114" s="8" t="s">
        <v>224</v>
      </c>
      <c r="B114" s="14" t="s">
        <v>225</v>
      </c>
      <c r="C114" s="16" t="s">
        <v>56</v>
      </c>
      <c r="D114" s="17">
        <v>130</v>
      </c>
      <c r="E114" s="18"/>
      <c r="F114" s="10"/>
    </row>
    <row r="115" spans="1:6" s="19" customFormat="1">
      <c r="A115" s="8" t="s">
        <v>226</v>
      </c>
      <c r="B115" s="14" t="s">
        <v>227</v>
      </c>
      <c r="C115" s="16" t="s">
        <v>56</v>
      </c>
      <c r="D115" s="17">
        <v>20</v>
      </c>
      <c r="E115" s="18"/>
      <c r="F115" s="10"/>
    </row>
    <row r="116" spans="1:6" s="19" customFormat="1">
      <c r="A116" s="8" t="s">
        <v>228</v>
      </c>
      <c r="B116" s="14" t="s">
        <v>229</v>
      </c>
      <c r="C116" s="16" t="s">
        <v>56</v>
      </c>
      <c r="D116" s="17">
        <v>135</v>
      </c>
      <c r="E116" s="18"/>
      <c r="F116" s="10"/>
    </row>
    <row r="117" spans="1:6" s="19" customFormat="1">
      <c r="A117" s="8" t="s">
        <v>230</v>
      </c>
      <c r="B117" s="14" t="s">
        <v>231</v>
      </c>
      <c r="C117" s="16" t="s">
        <v>56</v>
      </c>
      <c r="D117" s="17">
        <v>6</v>
      </c>
      <c r="E117" s="18"/>
      <c r="F117" s="10"/>
    </row>
    <row r="118" spans="1:6" s="19" customFormat="1">
      <c r="A118" s="8" t="s">
        <v>232</v>
      </c>
      <c r="B118" s="14" t="s">
        <v>233</v>
      </c>
      <c r="C118" s="16" t="s">
        <v>56</v>
      </c>
      <c r="D118" s="17">
        <v>35</v>
      </c>
      <c r="E118" s="18"/>
      <c r="F118" s="10"/>
    </row>
    <row r="119" spans="1:6" s="19" customFormat="1">
      <c r="A119" s="8" t="s">
        <v>234</v>
      </c>
      <c r="B119" s="14" t="s">
        <v>235</v>
      </c>
      <c r="C119" s="16" t="s">
        <v>56</v>
      </c>
      <c r="D119" s="17">
        <v>80</v>
      </c>
      <c r="E119" s="18"/>
      <c r="F119" s="10"/>
    </row>
    <row r="120" spans="1:6" s="19" customFormat="1">
      <c r="A120" s="8" t="s">
        <v>236</v>
      </c>
      <c r="B120" s="14" t="s">
        <v>237</v>
      </c>
      <c r="C120" s="16" t="s">
        <v>56</v>
      </c>
      <c r="D120" s="17">
        <v>350</v>
      </c>
      <c r="E120" s="18"/>
      <c r="F120" s="10"/>
    </row>
    <row r="121" spans="1:6" s="19" customFormat="1">
      <c r="A121" s="8" t="s">
        <v>238</v>
      </c>
      <c r="B121" s="14" t="s">
        <v>239</v>
      </c>
      <c r="C121" s="16" t="s">
        <v>56</v>
      </c>
      <c r="D121" s="17">
        <v>200</v>
      </c>
      <c r="E121" s="18"/>
      <c r="F121" s="10"/>
    </row>
    <row r="122" spans="1:6" s="19" customFormat="1">
      <c r="A122" s="8" t="s">
        <v>240</v>
      </c>
      <c r="B122" s="14" t="s">
        <v>241</v>
      </c>
      <c r="C122" s="16" t="s">
        <v>56</v>
      </c>
      <c r="D122" s="17">
        <v>350</v>
      </c>
      <c r="E122" s="18"/>
      <c r="F122" s="10"/>
    </row>
    <row r="123" spans="1:6" s="19" customFormat="1">
      <c r="A123" s="8" t="s">
        <v>242</v>
      </c>
      <c r="B123" s="14" t="s">
        <v>243</v>
      </c>
      <c r="C123" s="16" t="s">
        <v>56</v>
      </c>
      <c r="D123" s="17">
        <v>50</v>
      </c>
      <c r="E123" s="18"/>
      <c r="F123" s="10"/>
    </row>
    <row r="124" spans="1:6" s="19" customFormat="1">
      <c r="A124" s="8" t="s">
        <v>244</v>
      </c>
      <c r="B124" s="14" t="s">
        <v>245</v>
      </c>
      <c r="C124" s="16" t="s">
        <v>56</v>
      </c>
      <c r="D124" s="17">
        <v>8</v>
      </c>
      <c r="E124" s="18"/>
      <c r="F124" s="10"/>
    </row>
    <row r="125" spans="1:6" s="19" customFormat="1">
      <c r="A125" s="8" t="s">
        <v>246</v>
      </c>
      <c r="B125" s="14" t="s">
        <v>247</v>
      </c>
      <c r="C125" s="16" t="s">
        <v>121</v>
      </c>
      <c r="D125" s="17">
        <v>500</v>
      </c>
      <c r="E125" s="18"/>
      <c r="F125" s="10"/>
    </row>
    <row r="126" spans="1:6" s="19" customFormat="1">
      <c r="A126" s="8" t="s">
        <v>248</v>
      </c>
      <c r="B126" s="14" t="s">
        <v>249</v>
      </c>
      <c r="C126" s="16" t="s">
        <v>56</v>
      </c>
      <c r="D126" s="17">
        <v>40</v>
      </c>
      <c r="E126" s="18"/>
      <c r="F126" s="10"/>
    </row>
    <row r="127" spans="1:6" s="19" customFormat="1">
      <c r="A127" s="8" t="s">
        <v>250</v>
      </c>
      <c r="B127" s="14" t="s">
        <v>251</v>
      </c>
      <c r="C127" s="16" t="s">
        <v>56</v>
      </c>
      <c r="D127" s="17">
        <v>40</v>
      </c>
      <c r="E127" s="18"/>
      <c r="F127" s="10"/>
    </row>
    <row r="128" spans="1:6" s="19" customFormat="1">
      <c r="A128" s="8" t="s">
        <v>252</v>
      </c>
      <c r="B128" s="14" t="s">
        <v>253</v>
      </c>
      <c r="C128" s="16" t="s">
        <v>56</v>
      </c>
      <c r="D128" s="17">
        <v>10</v>
      </c>
      <c r="E128" s="18"/>
      <c r="F128" s="10"/>
    </row>
    <row r="129" spans="1:6" s="19" customFormat="1">
      <c r="A129" s="8" t="s">
        <v>254</v>
      </c>
      <c r="B129" s="14" t="s">
        <v>255</v>
      </c>
      <c r="C129" s="16" t="s">
        <v>56</v>
      </c>
      <c r="D129" s="17">
        <v>20</v>
      </c>
      <c r="E129" s="18"/>
      <c r="F129" s="10"/>
    </row>
    <row r="130" spans="1:6" s="19" customFormat="1">
      <c r="A130" s="8" t="s">
        <v>256</v>
      </c>
      <c r="B130" s="14" t="s">
        <v>257</v>
      </c>
      <c r="C130" s="16" t="s">
        <v>56</v>
      </c>
      <c r="D130" s="17">
        <v>20</v>
      </c>
      <c r="E130" s="18"/>
      <c r="F130" s="10"/>
    </row>
    <row r="131" spans="1:6" s="19" customFormat="1">
      <c r="A131" s="8" t="s">
        <v>258</v>
      </c>
      <c r="B131" s="14" t="s">
        <v>259</v>
      </c>
      <c r="C131" s="16" t="s">
        <v>56</v>
      </c>
      <c r="D131" s="17">
        <v>10</v>
      </c>
      <c r="E131" s="18"/>
      <c r="F131" s="10"/>
    </row>
    <row r="132" spans="1:6" s="19" customFormat="1">
      <c r="A132" s="8" t="s">
        <v>260</v>
      </c>
      <c r="B132" s="14" t="s">
        <v>261</v>
      </c>
      <c r="C132" s="16" t="s">
        <v>56</v>
      </c>
      <c r="D132" s="17">
        <v>3</v>
      </c>
      <c r="E132" s="18"/>
      <c r="F132" s="10"/>
    </row>
    <row r="133" spans="1:6" s="19" customFormat="1">
      <c r="A133" s="8" t="s">
        <v>262</v>
      </c>
      <c r="B133" s="14" t="s">
        <v>263</v>
      </c>
      <c r="C133" s="16" t="s">
        <v>56</v>
      </c>
      <c r="D133" s="17">
        <v>3</v>
      </c>
      <c r="E133" s="18"/>
      <c r="F133" s="10"/>
    </row>
    <row r="134" spans="1:6" s="19" customFormat="1">
      <c r="A134" s="8" t="s">
        <v>264</v>
      </c>
      <c r="B134" s="14" t="s">
        <v>265</v>
      </c>
      <c r="C134" s="16" t="s">
        <v>56</v>
      </c>
      <c r="D134" s="17">
        <v>6</v>
      </c>
      <c r="E134" s="18"/>
      <c r="F134" s="10"/>
    </row>
    <row r="135" spans="1:6" s="19" customFormat="1">
      <c r="A135" s="8" t="s">
        <v>266</v>
      </c>
      <c r="B135" s="14" t="s">
        <v>267</v>
      </c>
      <c r="C135" s="16" t="s">
        <v>56</v>
      </c>
      <c r="D135" s="17">
        <v>3</v>
      </c>
      <c r="E135" s="18"/>
      <c r="F135" s="10"/>
    </row>
    <row r="136" spans="1:6" s="19" customFormat="1" ht="25.5">
      <c r="A136" s="8" t="s">
        <v>268</v>
      </c>
      <c r="B136" s="14" t="s">
        <v>269</v>
      </c>
      <c r="C136" s="16" t="s">
        <v>56</v>
      </c>
      <c r="D136" s="17">
        <v>130</v>
      </c>
      <c r="E136" s="18"/>
      <c r="F136" s="10"/>
    </row>
    <row r="137" spans="1:6" s="19" customFormat="1" ht="25.5">
      <c r="A137" s="8" t="s">
        <v>270</v>
      </c>
      <c r="B137" s="14" t="s">
        <v>271</v>
      </c>
      <c r="C137" s="16" t="s">
        <v>56</v>
      </c>
      <c r="D137" s="17">
        <v>45</v>
      </c>
      <c r="E137" s="18"/>
      <c r="F137" s="10"/>
    </row>
    <row r="138" spans="1:6" s="19" customFormat="1" ht="25.5">
      <c r="A138" s="8" t="s">
        <v>272</v>
      </c>
      <c r="B138" s="14" t="s">
        <v>273</v>
      </c>
      <c r="C138" s="16" t="s">
        <v>56</v>
      </c>
      <c r="D138" s="17">
        <v>3</v>
      </c>
      <c r="E138" s="18"/>
      <c r="F138" s="10"/>
    </row>
    <row r="139" spans="1:6" s="19" customFormat="1" ht="25.5">
      <c r="A139" s="8" t="s">
        <v>274</v>
      </c>
      <c r="B139" s="14" t="s">
        <v>275</v>
      </c>
      <c r="C139" s="16" t="s">
        <v>56</v>
      </c>
      <c r="D139" s="17">
        <v>10</v>
      </c>
      <c r="E139" s="18"/>
      <c r="F139" s="10"/>
    </row>
    <row r="140" spans="1:6" s="19" customFormat="1" ht="25.5">
      <c r="A140" s="8" t="s">
        <v>276</v>
      </c>
      <c r="B140" s="14" t="s">
        <v>277</v>
      </c>
      <c r="C140" s="16" t="s">
        <v>56</v>
      </c>
      <c r="D140" s="17">
        <v>35</v>
      </c>
      <c r="E140" s="18"/>
      <c r="F140" s="10"/>
    </row>
    <row r="141" spans="1:6" s="19" customFormat="1" ht="25.5">
      <c r="A141" s="8" t="s">
        <v>278</v>
      </c>
      <c r="B141" s="14" t="s">
        <v>279</v>
      </c>
      <c r="C141" s="16" t="s">
        <v>56</v>
      </c>
      <c r="D141" s="17">
        <v>1</v>
      </c>
      <c r="E141" s="18"/>
      <c r="F141" s="10"/>
    </row>
    <row r="142" spans="1:6">
      <c r="A142" s="103" t="s">
        <v>280</v>
      </c>
      <c r="B142" s="105"/>
      <c r="C142" s="105"/>
      <c r="D142" s="105"/>
      <c r="E142" s="106"/>
      <c r="F142" s="12"/>
    </row>
    <row r="143" spans="1:6" s="13" customFormat="1">
      <c r="A143" s="35">
        <v>5</v>
      </c>
      <c r="B143" s="107" t="s">
        <v>281</v>
      </c>
      <c r="C143" s="108"/>
      <c r="D143" s="108"/>
      <c r="E143" s="108"/>
      <c r="F143" s="109"/>
    </row>
    <row r="144" spans="1:6">
      <c r="A144" s="16" t="s">
        <v>282</v>
      </c>
      <c r="B144" s="22" t="s">
        <v>283</v>
      </c>
      <c r="C144" s="8" t="s">
        <v>21</v>
      </c>
      <c r="D144" s="9">
        <v>102</v>
      </c>
      <c r="E144" s="10"/>
      <c r="F144" s="10"/>
    </row>
    <row r="145" spans="1:6">
      <c r="A145" s="16" t="s">
        <v>284</v>
      </c>
      <c r="B145" s="22" t="s">
        <v>285</v>
      </c>
      <c r="C145" s="8" t="s">
        <v>21</v>
      </c>
      <c r="D145" s="9">
        <v>122</v>
      </c>
      <c r="E145" s="10"/>
      <c r="F145" s="10"/>
    </row>
    <row r="146" spans="1:6">
      <c r="A146" s="16" t="s">
        <v>286</v>
      </c>
      <c r="B146" s="22" t="s">
        <v>287</v>
      </c>
      <c r="C146" s="8" t="s">
        <v>56</v>
      </c>
      <c r="D146" s="9">
        <v>11</v>
      </c>
      <c r="E146" s="10"/>
      <c r="F146" s="10"/>
    </row>
    <row r="147" spans="1:6">
      <c r="A147" s="16" t="s">
        <v>288</v>
      </c>
      <c r="B147" s="22" t="s">
        <v>289</v>
      </c>
      <c r="C147" s="8" t="s">
        <v>56</v>
      </c>
      <c r="D147" s="9">
        <v>18</v>
      </c>
      <c r="E147" s="10"/>
      <c r="F147" s="10"/>
    </row>
    <row r="148" spans="1:6">
      <c r="A148" s="16" t="s">
        <v>290</v>
      </c>
      <c r="B148" s="22" t="s">
        <v>291</v>
      </c>
      <c r="C148" s="8" t="s">
        <v>21</v>
      </c>
      <c r="D148" s="9">
        <v>22</v>
      </c>
      <c r="E148" s="10"/>
      <c r="F148" s="10"/>
    </row>
    <row r="149" spans="1:6" s="13" customFormat="1">
      <c r="A149" s="16" t="s">
        <v>292</v>
      </c>
      <c r="B149" s="22" t="s">
        <v>293</v>
      </c>
      <c r="C149" s="8" t="s">
        <v>21</v>
      </c>
      <c r="D149" s="9">
        <v>9</v>
      </c>
      <c r="E149" s="10"/>
      <c r="F149" s="10"/>
    </row>
    <row r="150" spans="1:6" s="13" customFormat="1">
      <c r="A150" s="103" t="s">
        <v>294</v>
      </c>
      <c r="B150" s="105"/>
      <c r="C150" s="105"/>
      <c r="D150" s="105"/>
      <c r="E150" s="106"/>
      <c r="F150" s="12"/>
    </row>
    <row r="151" spans="1:6" s="6" customFormat="1">
      <c r="A151" s="35">
        <v>6</v>
      </c>
      <c r="B151" s="107" t="s">
        <v>295</v>
      </c>
      <c r="C151" s="108"/>
      <c r="D151" s="108"/>
      <c r="E151" s="108"/>
      <c r="F151" s="109"/>
    </row>
    <row r="152" spans="1:6" ht="28.5" customHeight="1">
      <c r="A152" s="36" t="s">
        <v>296</v>
      </c>
      <c r="B152" s="22" t="s">
        <v>297</v>
      </c>
      <c r="C152" s="23" t="s">
        <v>21</v>
      </c>
      <c r="D152" s="10">
        <v>2</v>
      </c>
      <c r="E152" s="10"/>
      <c r="F152" s="10"/>
    </row>
    <row r="153" spans="1:6" ht="25.5">
      <c r="A153" s="36" t="s">
        <v>298</v>
      </c>
      <c r="B153" s="22" t="s">
        <v>299</v>
      </c>
      <c r="C153" s="23" t="s">
        <v>21</v>
      </c>
      <c r="D153" s="10">
        <v>19</v>
      </c>
      <c r="E153" s="10"/>
      <c r="F153" s="10"/>
    </row>
    <row r="154" spans="1:6" s="13" customFormat="1" ht="25.5">
      <c r="A154" s="36" t="s">
        <v>300</v>
      </c>
      <c r="B154" s="22" t="s">
        <v>301</v>
      </c>
      <c r="C154" s="23" t="s">
        <v>21</v>
      </c>
      <c r="D154" s="10">
        <v>14</v>
      </c>
      <c r="E154" s="10"/>
      <c r="F154" s="10"/>
    </row>
    <row r="155" spans="1:6" s="13" customFormat="1" ht="25.5">
      <c r="A155" s="36" t="s">
        <v>302</v>
      </c>
      <c r="B155" s="22" t="s">
        <v>303</v>
      </c>
      <c r="C155" s="23" t="s">
        <v>16</v>
      </c>
      <c r="D155" s="10">
        <v>20.6</v>
      </c>
      <c r="E155" s="10"/>
      <c r="F155" s="10"/>
    </row>
    <row r="156" spans="1:6" s="13" customFormat="1" ht="25.5">
      <c r="A156" s="36" t="s">
        <v>304</v>
      </c>
      <c r="B156" s="22" t="s">
        <v>305</v>
      </c>
      <c r="C156" s="23" t="s">
        <v>21</v>
      </c>
      <c r="D156" s="10">
        <v>1</v>
      </c>
      <c r="E156" s="10"/>
      <c r="F156" s="10"/>
    </row>
    <row r="157" spans="1:6" ht="25.5">
      <c r="A157" s="36" t="s">
        <v>306</v>
      </c>
      <c r="B157" s="22" t="s">
        <v>307</v>
      </c>
      <c r="C157" s="23" t="s">
        <v>21</v>
      </c>
      <c r="D157" s="10">
        <v>12</v>
      </c>
      <c r="E157" s="10"/>
      <c r="F157" s="10"/>
    </row>
    <row r="158" spans="1:6" s="13" customFormat="1">
      <c r="A158" s="36" t="s">
        <v>308</v>
      </c>
      <c r="B158" s="22" t="s">
        <v>309</v>
      </c>
      <c r="C158" s="23" t="s">
        <v>21</v>
      </c>
      <c r="D158" s="10">
        <v>8</v>
      </c>
      <c r="E158" s="10"/>
      <c r="F158" s="10"/>
    </row>
    <row r="159" spans="1:6">
      <c r="A159" s="36" t="s">
        <v>310</v>
      </c>
      <c r="B159" s="22" t="s">
        <v>311</v>
      </c>
      <c r="C159" s="23" t="s">
        <v>21</v>
      </c>
      <c r="D159" s="10">
        <v>8</v>
      </c>
      <c r="E159" s="10"/>
      <c r="F159" s="10"/>
    </row>
    <row r="160" spans="1:6">
      <c r="A160" s="36" t="s">
        <v>312</v>
      </c>
      <c r="B160" s="22" t="s">
        <v>313</v>
      </c>
      <c r="C160" s="23" t="s">
        <v>21</v>
      </c>
      <c r="D160" s="10">
        <v>7</v>
      </c>
      <c r="E160" s="10"/>
      <c r="F160" s="10"/>
    </row>
    <row r="161" spans="1:6">
      <c r="A161" s="36" t="s">
        <v>314</v>
      </c>
      <c r="B161" s="22" t="s">
        <v>315</v>
      </c>
      <c r="C161" s="23" t="s">
        <v>21</v>
      </c>
      <c r="D161" s="10">
        <v>5</v>
      </c>
      <c r="E161" s="10"/>
      <c r="F161" s="10"/>
    </row>
    <row r="162" spans="1:6">
      <c r="A162" s="36" t="s">
        <v>316</v>
      </c>
      <c r="B162" s="22" t="s">
        <v>317</v>
      </c>
      <c r="C162" s="23" t="s">
        <v>21</v>
      </c>
      <c r="D162" s="10">
        <v>12</v>
      </c>
      <c r="E162" s="10"/>
      <c r="F162" s="10"/>
    </row>
    <row r="163" spans="1:6">
      <c r="A163" s="36" t="s">
        <v>318</v>
      </c>
      <c r="B163" s="22" t="s">
        <v>319</v>
      </c>
      <c r="C163" s="23" t="s">
        <v>21</v>
      </c>
      <c r="D163" s="10">
        <v>2</v>
      </c>
      <c r="E163" s="10"/>
      <c r="F163" s="10"/>
    </row>
    <row r="164" spans="1:6">
      <c r="A164" s="36" t="s">
        <v>320</v>
      </c>
      <c r="B164" s="22" t="s">
        <v>321</v>
      </c>
      <c r="C164" s="23" t="s">
        <v>21</v>
      </c>
      <c r="D164" s="10">
        <v>2</v>
      </c>
      <c r="E164" s="10"/>
      <c r="F164" s="10"/>
    </row>
    <row r="165" spans="1:6">
      <c r="A165" s="36" t="s">
        <v>322</v>
      </c>
      <c r="B165" s="22" t="s">
        <v>323</v>
      </c>
      <c r="C165" s="23" t="s">
        <v>21</v>
      </c>
      <c r="D165" s="10">
        <v>28</v>
      </c>
      <c r="E165" s="10"/>
      <c r="F165" s="10"/>
    </row>
    <row r="166" spans="1:6">
      <c r="A166" s="36" t="s">
        <v>324</v>
      </c>
      <c r="B166" s="22" t="s">
        <v>325</v>
      </c>
      <c r="C166" s="23" t="s">
        <v>21</v>
      </c>
      <c r="D166" s="10">
        <v>40</v>
      </c>
      <c r="E166" s="10"/>
      <c r="F166" s="10"/>
    </row>
    <row r="167" spans="1:6">
      <c r="A167" s="36" t="s">
        <v>326</v>
      </c>
      <c r="B167" s="22" t="s">
        <v>327</v>
      </c>
      <c r="C167" s="23" t="s">
        <v>21</v>
      </c>
      <c r="D167" s="10">
        <v>4</v>
      </c>
      <c r="E167" s="10"/>
      <c r="F167" s="10"/>
    </row>
    <row r="168" spans="1:6">
      <c r="A168" s="36" t="s">
        <v>328</v>
      </c>
      <c r="B168" s="22" t="s">
        <v>329</v>
      </c>
      <c r="C168" s="23" t="s">
        <v>16</v>
      </c>
      <c r="D168" s="10">
        <v>16.73</v>
      </c>
      <c r="E168" s="10"/>
      <c r="F168" s="10"/>
    </row>
    <row r="169" spans="1:6">
      <c r="A169" s="36" t="s">
        <v>330</v>
      </c>
      <c r="B169" s="22" t="s">
        <v>331</v>
      </c>
      <c r="C169" s="23" t="s">
        <v>21</v>
      </c>
      <c r="D169" s="10">
        <v>10</v>
      </c>
      <c r="E169" s="10"/>
      <c r="F169" s="10"/>
    </row>
    <row r="170" spans="1:6">
      <c r="A170" s="36" t="s">
        <v>332</v>
      </c>
      <c r="B170" s="22" t="s">
        <v>333</v>
      </c>
      <c r="C170" s="23" t="s">
        <v>21</v>
      </c>
      <c r="D170" s="10">
        <v>8</v>
      </c>
      <c r="E170" s="10"/>
      <c r="F170" s="10"/>
    </row>
    <row r="171" spans="1:6">
      <c r="A171" s="103" t="s">
        <v>334</v>
      </c>
      <c r="B171" s="105"/>
      <c r="C171" s="105"/>
      <c r="D171" s="105"/>
      <c r="E171" s="106"/>
      <c r="F171" s="12"/>
    </row>
    <row r="172" spans="1:6" s="6" customFormat="1">
      <c r="A172" s="35">
        <v>7</v>
      </c>
      <c r="B172" s="107" t="s">
        <v>335</v>
      </c>
      <c r="C172" s="108"/>
      <c r="D172" s="108"/>
      <c r="E172" s="108"/>
      <c r="F172" s="109"/>
    </row>
    <row r="173" spans="1:6" ht="25.5">
      <c r="A173" s="16" t="s">
        <v>336</v>
      </c>
      <c r="B173" s="22" t="s">
        <v>337</v>
      </c>
      <c r="C173" s="16" t="s">
        <v>16</v>
      </c>
      <c r="D173" s="10">
        <v>883.85</v>
      </c>
      <c r="E173" s="10"/>
      <c r="F173" s="10"/>
    </row>
    <row r="174" spans="1:6" ht="25.5">
      <c r="A174" s="16" t="s">
        <v>338</v>
      </c>
      <c r="B174" s="22" t="s">
        <v>339</v>
      </c>
      <c r="C174" s="16" t="s">
        <v>16</v>
      </c>
      <c r="D174" s="10">
        <v>1221.02</v>
      </c>
      <c r="E174" s="10"/>
      <c r="F174" s="10"/>
    </row>
    <row r="175" spans="1:6">
      <c r="A175" s="16" t="s">
        <v>340</v>
      </c>
      <c r="B175" s="22" t="s">
        <v>341</v>
      </c>
      <c r="C175" s="16" t="s">
        <v>16</v>
      </c>
      <c r="D175" s="10">
        <v>259.03999999999996</v>
      </c>
      <c r="E175" s="10"/>
      <c r="F175" s="10"/>
    </row>
    <row r="176" spans="1:6" ht="38.25">
      <c r="A176" s="16" t="s">
        <v>342</v>
      </c>
      <c r="B176" s="22" t="s">
        <v>343</v>
      </c>
      <c r="C176" s="16" t="s">
        <v>16</v>
      </c>
      <c r="D176" s="10">
        <v>737.94</v>
      </c>
      <c r="E176" s="10"/>
      <c r="F176" s="10"/>
    </row>
    <row r="177" spans="1:6" s="13" customFormat="1" ht="25.5">
      <c r="A177" s="16" t="s">
        <v>344</v>
      </c>
      <c r="B177" s="22" t="s">
        <v>337</v>
      </c>
      <c r="C177" s="16" t="s">
        <v>16</v>
      </c>
      <c r="D177" s="10">
        <v>1014.2900000000002</v>
      </c>
      <c r="E177" s="10"/>
      <c r="F177" s="10"/>
    </row>
    <row r="178" spans="1:6" ht="25.5">
      <c r="A178" s="16" t="s">
        <v>345</v>
      </c>
      <c r="B178" s="22" t="s">
        <v>346</v>
      </c>
      <c r="C178" s="16" t="s">
        <v>16</v>
      </c>
      <c r="D178" s="10">
        <v>1014.2900000000002</v>
      </c>
      <c r="E178" s="10"/>
      <c r="F178" s="10"/>
    </row>
    <row r="179" spans="1:6">
      <c r="A179" s="16" t="s">
        <v>347</v>
      </c>
      <c r="B179" s="22" t="s">
        <v>348</v>
      </c>
      <c r="C179" s="16" t="s">
        <v>16</v>
      </c>
      <c r="D179" s="9">
        <v>23.3</v>
      </c>
      <c r="E179" s="10"/>
      <c r="F179" s="10"/>
    </row>
    <row r="180" spans="1:6">
      <c r="A180" s="103" t="s">
        <v>349</v>
      </c>
      <c r="B180" s="105"/>
      <c r="C180" s="105"/>
      <c r="D180" s="105"/>
      <c r="E180" s="106"/>
      <c r="F180" s="12"/>
    </row>
    <row r="181" spans="1:6" s="6" customFormat="1">
      <c r="A181" s="35">
        <v>8</v>
      </c>
      <c r="B181" s="107" t="s">
        <v>350</v>
      </c>
      <c r="C181" s="108"/>
      <c r="D181" s="108"/>
      <c r="E181" s="108"/>
      <c r="F181" s="109"/>
    </row>
    <row r="182" spans="1:6" ht="25.5">
      <c r="A182" s="16" t="s">
        <v>351</v>
      </c>
      <c r="B182" s="22" t="s">
        <v>352</v>
      </c>
      <c r="C182" s="16" t="s">
        <v>16</v>
      </c>
      <c r="D182" s="9">
        <v>1998.83</v>
      </c>
      <c r="E182" s="10"/>
      <c r="F182" s="10"/>
    </row>
    <row r="183" spans="1:6" ht="25.5">
      <c r="A183" s="16" t="s">
        <v>353</v>
      </c>
      <c r="B183" s="22" t="s">
        <v>346</v>
      </c>
      <c r="C183" s="16" t="s">
        <v>16</v>
      </c>
      <c r="D183" s="9">
        <v>1998.83</v>
      </c>
      <c r="E183" s="10"/>
      <c r="F183" s="10"/>
    </row>
    <row r="184" spans="1:6">
      <c r="A184" s="103" t="s">
        <v>354</v>
      </c>
      <c r="B184" s="105"/>
      <c r="C184" s="105"/>
      <c r="D184" s="105"/>
      <c r="E184" s="106"/>
      <c r="F184" s="12"/>
    </row>
    <row r="185" spans="1:6" s="6" customFormat="1">
      <c r="A185" s="35">
        <v>9</v>
      </c>
      <c r="B185" s="107" t="s">
        <v>355</v>
      </c>
      <c r="C185" s="108"/>
      <c r="D185" s="108"/>
      <c r="E185" s="108"/>
      <c r="F185" s="109"/>
    </row>
    <row r="186" spans="1:6">
      <c r="A186" s="16" t="s">
        <v>356</v>
      </c>
      <c r="B186" s="15" t="s">
        <v>357</v>
      </c>
      <c r="C186" s="16" t="s">
        <v>16</v>
      </c>
      <c r="D186" s="10">
        <v>32.619999999999997</v>
      </c>
      <c r="E186" s="10"/>
      <c r="F186" s="10"/>
    </row>
    <row r="187" spans="1:6">
      <c r="A187" s="16" t="s">
        <v>358</v>
      </c>
      <c r="B187" s="15" t="s">
        <v>359</v>
      </c>
      <c r="C187" s="16" t="s">
        <v>16</v>
      </c>
      <c r="D187" s="9">
        <v>622.76</v>
      </c>
      <c r="E187" s="10"/>
      <c r="F187" s="10"/>
    </row>
    <row r="188" spans="1:6">
      <c r="A188" s="16" t="s">
        <v>360</v>
      </c>
      <c r="B188" s="7" t="s">
        <v>361</v>
      </c>
      <c r="C188" s="16" t="s">
        <v>39</v>
      </c>
      <c r="D188" s="10">
        <v>273.57</v>
      </c>
      <c r="E188" s="10"/>
      <c r="F188" s="10"/>
    </row>
    <row r="189" spans="1:6">
      <c r="A189" s="16" t="s">
        <v>362</v>
      </c>
      <c r="B189" s="15" t="s">
        <v>363</v>
      </c>
      <c r="C189" s="16" t="s">
        <v>16</v>
      </c>
      <c r="D189" s="10">
        <v>51.59</v>
      </c>
      <c r="E189" s="9"/>
      <c r="F189" s="10"/>
    </row>
    <row r="190" spans="1:6">
      <c r="A190" s="16" t="s">
        <v>364</v>
      </c>
      <c r="B190" s="15" t="s">
        <v>365</v>
      </c>
      <c r="C190" s="16" t="s">
        <v>16</v>
      </c>
      <c r="D190" s="9">
        <v>73.540000000000006</v>
      </c>
      <c r="E190" s="9"/>
      <c r="F190" s="10"/>
    </row>
    <row r="191" spans="1:6">
      <c r="A191" s="16" t="s">
        <v>366</v>
      </c>
      <c r="B191" s="15" t="s">
        <v>367</v>
      </c>
      <c r="C191" s="24" t="s">
        <v>16</v>
      </c>
      <c r="D191" s="10">
        <v>48.35</v>
      </c>
      <c r="E191" s="9"/>
      <c r="F191" s="10"/>
    </row>
    <row r="192" spans="1:6">
      <c r="A192" s="103" t="s">
        <v>368</v>
      </c>
      <c r="B192" s="105"/>
      <c r="C192" s="105"/>
      <c r="D192" s="105"/>
      <c r="E192" s="106"/>
      <c r="F192" s="12"/>
    </row>
    <row r="193" spans="1:6" s="6" customFormat="1">
      <c r="A193" s="35">
        <v>10</v>
      </c>
      <c r="B193" s="107" t="s">
        <v>369</v>
      </c>
      <c r="C193" s="108"/>
      <c r="D193" s="108"/>
      <c r="E193" s="108"/>
      <c r="F193" s="109"/>
    </row>
    <row r="194" spans="1:6" ht="25.5">
      <c r="A194" s="8" t="s">
        <v>370</v>
      </c>
      <c r="B194" s="22" t="s">
        <v>371</v>
      </c>
      <c r="C194" s="16" t="s">
        <v>21</v>
      </c>
      <c r="D194" s="9">
        <v>28</v>
      </c>
      <c r="E194" s="10"/>
      <c r="F194" s="10"/>
    </row>
    <row r="195" spans="1:6">
      <c r="A195" s="8" t="s">
        <v>372</v>
      </c>
      <c r="B195" s="22" t="s">
        <v>373</v>
      </c>
      <c r="C195" s="16" t="s">
        <v>21</v>
      </c>
      <c r="D195" s="9">
        <v>53</v>
      </c>
      <c r="E195" s="10"/>
      <c r="F195" s="10"/>
    </row>
    <row r="196" spans="1:6" ht="25.5">
      <c r="A196" s="8" t="s">
        <v>374</v>
      </c>
      <c r="B196" s="22" t="s">
        <v>375</v>
      </c>
      <c r="C196" s="16" t="s">
        <v>21</v>
      </c>
      <c r="D196" s="9">
        <v>8</v>
      </c>
      <c r="E196" s="10"/>
      <c r="F196" s="10"/>
    </row>
    <row r="197" spans="1:6">
      <c r="A197" s="103" t="s">
        <v>376</v>
      </c>
      <c r="B197" s="105"/>
      <c r="C197" s="105"/>
      <c r="D197" s="105"/>
      <c r="E197" s="106"/>
      <c r="F197" s="12"/>
    </row>
    <row r="198" spans="1:6">
      <c r="A198" s="35">
        <v>11</v>
      </c>
      <c r="B198" s="107" t="s">
        <v>377</v>
      </c>
      <c r="C198" s="108"/>
      <c r="D198" s="108"/>
      <c r="E198" s="108"/>
      <c r="F198" s="109"/>
    </row>
    <row r="199" spans="1:6">
      <c r="A199" s="16" t="s">
        <v>378</v>
      </c>
      <c r="B199" s="22" t="s">
        <v>379</v>
      </c>
      <c r="C199" s="16" t="s">
        <v>16</v>
      </c>
      <c r="D199" s="9">
        <v>90.72</v>
      </c>
      <c r="E199" s="10"/>
      <c r="F199" s="10"/>
    </row>
    <row r="200" spans="1:6">
      <c r="A200" s="16" t="s">
        <v>380</v>
      </c>
      <c r="B200" s="22" t="s">
        <v>381</v>
      </c>
      <c r="C200" s="8" t="s">
        <v>16</v>
      </c>
      <c r="D200" s="9">
        <v>380</v>
      </c>
      <c r="E200" s="9"/>
      <c r="F200" s="10"/>
    </row>
    <row r="201" spans="1:6">
      <c r="A201" s="16" t="s">
        <v>382</v>
      </c>
      <c r="B201" s="22" t="s">
        <v>383</v>
      </c>
      <c r="C201" s="8" t="s">
        <v>39</v>
      </c>
      <c r="D201" s="9">
        <v>18</v>
      </c>
      <c r="E201" s="9"/>
      <c r="F201" s="10"/>
    </row>
    <row r="202" spans="1:6">
      <c r="A202" s="103" t="s">
        <v>384</v>
      </c>
      <c r="B202" s="105"/>
      <c r="C202" s="105"/>
      <c r="D202" s="105"/>
      <c r="E202" s="106"/>
      <c r="F202" s="12"/>
    </row>
    <row r="203" spans="1:6">
      <c r="A203" s="35">
        <v>12</v>
      </c>
      <c r="B203" s="107" t="s">
        <v>385</v>
      </c>
      <c r="C203" s="108"/>
      <c r="D203" s="108"/>
      <c r="E203" s="108"/>
      <c r="F203" s="109"/>
    </row>
    <row r="204" spans="1:6" ht="25.5">
      <c r="A204" s="16" t="s">
        <v>386</v>
      </c>
      <c r="B204" s="22" t="s">
        <v>387</v>
      </c>
      <c r="C204" s="16" t="s">
        <v>16</v>
      </c>
      <c r="D204" s="9">
        <v>114.88999999999999</v>
      </c>
      <c r="E204" s="10"/>
      <c r="F204" s="10"/>
    </row>
    <row r="205" spans="1:6">
      <c r="A205" s="16" t="s">
        <v>388</v>
      </c>
      <c r="B205" s="22" t="s">
        <v>389</v>
      </c>
      <c r="C205" s="16" t="s">
        <v>16</v>
      </c>
      <c r="D205" s="9">
        <v>320</v>
      </c>
      <c r="E205" s="10"/>
      <c r="F205" s="10"/>
    </row>
    <row r="206" spans="1:6">
      <c r="A206" s="103" t="s">
        <v>390</v>
      </c>
      <c r="B206" s="105"/>
      <c r="C206" s="105"/>
      <c r="D206" s="105"/>
      <c r="E206" s="106"/>
      <c r="F206" s="12"/>
    </row>
    <row r="207" spans="1:6">
      <c r="A207" s="35">
        <v>13</v>
      </c>
      <c r="B207" s="107" t="s">
        <v>391</v>
      </c>
      <c r="C207" s="108"/>
      <c r="D207" s="108"/>
      <c r="E207" s="108"/>
      <c r="F207" s="109"/>
    </row>
    <row r="208" spans="1:6" s="26" customFormat="1" ht="25.5">
      <c r="A208" s="8" t="s">
        <v>392</v>
      </c>
      <c r="B208" s="22" t="s">
        <v>393</v>
      </c>
      <c r="C208" s="8" t="s">
        <v>16</v>
      </c>
      <c r="D208" s="25">
        <v>2312.1900000000005</v>
      </c>
      <c r="E208" s="9"/>
      <c r="F208" s="9"/>
    </row>
    <row r="209" spans="1:6">
      <c r="A209" s="8" t="s">
        <v>394</v>
      </c>
      <c r="B209" s="22" t="s">
        <v>395</v>
      </c>
      <c r="C209" s="16" t="s">
        <v>16</v>
      </c>
      <c r="D209" s="10">
        <v>493.14</v>
      </c>
      <c r="E209" s="10"/>
      <c r="F209" s="9"/>
    </row>
    <row r="210" spans="1:6">
      <c r="A210" s="8" t="s">
        <v>396</v>
      </c>
      <c r="B210" s="22" t="s">
        <v>397</v>
      </c>
      <c r="C210" s="16" t="s">
        <v>16</v>
      </c>
      <c r="D210" s="25">
        <v>2969.0099999999998</v>
      </c>
      <c r="E210" s="10"/>
      <c r="F210" s="9"/>
    </row>
    <row r="211" spans="1:6">
      <c r="A211" s="8" t="s">
        <v>398</v>
      </c>
      <c r="B211" s="22" t="s">
        <v>399</v>
      </c>
      <c r="C211" s="16" t="s">
        <v>16</v>
      </c>
      <c r="D211" s="25">
        <v>68.510000000000005</v>
      </c>
      <c r="E211" s="10"/>
      <c r="F211" s="9"/>
    </row>
    <row r="212" spans="1:6" ht="25.5">
      <c r="A212" s="8" t="s">
        <v>400</v>
      </c>
      <c r="B212" s="22" t="s">
        <v>401</v>
      </c>
      <c r="C212" s="16" t="s">
        <v>16</v>
      </c>
      <c r="D212" s="25">
        <v>303.44</v>
      </c>
      <c r="E212" s="10"/>
      <c r="F212" s="9"/>
    </row>
    <row r="213" spans="1:6">
      <c r="A213" s="103" t="s">
        <v>402</v>
      </c>
      <c r="B213" s="105"/>
      <c r="C213" s="105"/>
      <c r="D213" s="105"/>
      <c r="E213" s="106"/>
      <c r="F213" s="12"/>
    </row>
    <row r="214" spans="1:6">
      <c r="A214" s="37">
        <v>14</v>
      </c>
      <c r="B214" s="121" t="s">
        <v>403</v>
      </c>
      <c r="C214" s="122"/>
      <c r="D214" s="122"/>
      <c r="E214" s="122"/>
      <c r="F214" s="123"/>
    </row>
    <row r="215" spans="1:6">
      <c r="A215" s="37" t="s">
        <v>404</v>
      </c>
      <c r="B215" s="121" t="s">
        <v>405</v>
      </c>
      <c r="C215" s="122"/>
      <c r="D215" s="122"/>
      <c r="E215" s="122"/>
      <c r="F215" s="123"/>
    </row>
    <row r="216" spans="1:6" ht="204">
      <c r="A216" s="94" t="s">
        <v>406</v>
      </c>
      <c r="B216" s="22" t="s">
        <v>470</v>
      </c>
      <c r="C216" s="97" t="s">
        <v>407</v>
      </c>
      <c r="D216" s="98">
        <v>1</v>
      </c>
      <c r="E216" s="98"/>
      <c r="F216" s="98"/>
    </row>
    <row r="217" spans="1:6" ht="89.25">
      <c r="A217" s="92" t="s">
        <v>408</v>
      </c>
      <c r="B217" s="22" t="s">
        <v>471</v>
      </c>
      <c r="C217" s="93" t="s">
        <v>409</v>
      </c>
      <c r="D217" s="20">
        <v>1</v>
      </c>
      <c r="E217" s="20"/>
      <c r="F217" s="20"/>
    </row>
    <row r="218" spans="1:6" ht="38.25">
      <c r="A218" s="94" t="s">
        <v>410</v>
      </c>
      <c r="B218" s="22" t="s">
        <v>472</v>
      </c>
      <c r="C218" s="95" t="s">
        <v>411</v>
      </c>
      <c r="D218" s="96">
        <v>1</v>
      </c>
      <c r="E218" s="96"/>
      <c r="F218" s="96"/>
    </row>
    <row r="219" spans="1:6" ht="63.75">
      <c r="A219" s="92" t="s">
        <v>412</v>
      </c>
      <c r="B219" s="22" t="s">
        <v>473</v>
      </c>
      <c r="C219" s="15" t="s">
        <v>407</v>
      </c>
      <c r="D219" s="25">
        <v>1</v>
      </c>
      <c r="E219" s="25"/>
      <c r="F219" s="25"/>
    </row>
    <row r="220" spans="1:6">
      <c r="A220" s="38" t="s">
        <v>413</v>
      </c>
      <c r="B220" s="112" t="s">
        <v>414</v>
      </c>
      <c r="C220" s="113"/>
      <c r="D220" s="113"/>
      <c r="E220" s="113"/>
      <c r="F220" s="114"/>
    </row>
    <row r="221" spans="1:6" ht="12.75" customHeight="1">
      <c r="A221" s="115" t="s">
        <v>415</v>
      </c>
      <c r="B221" s="118" t="s">
        <v>466</v>
      </c>
      <c r="C221" s="116" t="s">
        <v>407</v>
      </c>
      <c r="D221" s="117">
        <v>1</v>
      </c>
      <c r="E221" s="117"/>
      <c r="F221" s="117"/>
    </row>
    <row r="222" spans="1:6">
      <c r="A222" s="115"/>
      <c r="B222" s="119"/>
      <c r="C222" s="116"/>
      <c r="D222" s="117"/>
      <c r="E222" s="117"/>
      <c r="F222" s="117"/>
    </row>
    <row r="223" spans="1:6">
      <c r="A223" s="115"/>
      <c r="B223" s="119"/>
      <c r="C223" s="116"/>
      <c r="D223" s="117"/>
      <c r="E223" s="117"/>
      <c r="F223" s="117"/>
    </row>
    <row r="224" spans="1:6">
      <c r="A224" s="115"/>
      <c r="B224" s="119"/>
      <c r="C224" s="116"/>
      <c r="D224" s="117"/>
      <c r="E224" s="117"/>
      <c r="F224" s="117"/>
    </row>
    <row r="225" spans="1:6" ht="183.75" customHeight="1">
      <c r="A225" s="115"/>
      <c r="B225" s="120"/>
      <c r="C225" s="116"/>
      <c r="D225" s="117"/>
      <c r="E225" s="117"/>
      <c r="F225" s="117"/>
    </row>
    <row r="226" spans="1:6" ht="89.25">
      <c r="A226" s="92" t="s">
        <v>416</v>
      </c>
      <c r="B226" s="22" t="s">
        <v>467</v>
      </c>
      <c r="C226" s="93" t="s">
        <v>409</v>
      </c>
      <c r="D226" s="20">
        <v>1</v>
      </c>
      <c r="E226" s="20"/>
      <c r="F226" s="20"/>
    </row>
    <row r="227" spans="1:6" ht="63.75" customHeight="1">
      <c r="A227" s="94" t="s">
        <v>417</v>
      </c>
      <c r="B227" s="23" t="s">
        <v>469</v>
      </c>
      <c r="C227" s="95" t="s">
        <v>411</v>
      </c>
      <c r="D227" s="96">
        <v>1</v>
      </c>
      <c r="E227" s="96"/>
      <c r="F227" s="96"/>
    </row>
    <row r="228" spans="1:6" ht="38.25">
      <c r="A228" s="92" t="s">
        <v>418</v>
      </c>
      <c r="B228" s="22" t="s">
        <v>468</v>
      </c>
      <c r="C228" s="15" t="s">
        <v>407</v>
      </c>
      <c r="D228" s="25">
        <v>1</v>
      </c>
      <c r="E228" s="25"/>
      <c r="F228" s="25"/>
    </row>
    <row r="229" spans="1:6">
      <c r="A229" s="103" t="s">
        <v>419</v>
      </c>
      <c r="B229" s="104"/>
      <c r="C229" s="105"/>
      <c r="D229" s="105"/>
      <c r="E229" s="106"/>
      <c r="F229" s="27"/>
    </row>
    <row r="230" spans="1:6">
      <c r="A230" s="35">
        <v>15</v>
      </c>
      <c r="B230" s="107" t="s">
        <v>462</v>
      </c>
      <c r="C230" s="108"/>
      <c r="D230" s="108"/>
      <c r="E230" s="108"/>
      <c r="F230" s="109"/>
    </row>
    <row r="231" spans="1:6">
      <c r="A231" s="16" t="s">
        <v>420</v>
      </c>
      <c r="B231" s="28" t="s">
        <v>421</v>
      </c>
      <c r="C231" s="16" t="s">
        <v>16</v>
      </c>
      <c r="D231" s="9">
        <v>1019.24</v>
      </c>
      <c r="E231" s="10"/>
      <c r="F231" s="10"/>
    </row>
    <row r="232" spans="1:6">
      <c r="A232" s="16" t="s">
        <v>463</v>
      </c>
      <c r="B232" s="28" t="s">
        <v>464</v>
      </c>
      <c r="C232" s="16" t="s">
        <v>16</v>
      </c>
      <c r="D232" s="9">
        <v>2350</v>
      </c>
      <c r="E232" s="10"/>
      <c r="F232" s="10"/>
    </row>
    <row r="233" spans="1:6">
      <c r="A233" s="103" t="s">
        <v>422</v>
      </c>
      <c r="B233" s="105"/>
      <c r="C233" s="105"/>
      <c r="D233" s="105"/>
      <c r="E233" s="106"/>
      <c r="F233" s="12"/>
    </row>
    <row r="234" spans="1:6">
      <c r="D234" s="31"/>
    </row>
    <row r="235" spans="1:6" ht="15.75">
      <c r="A235" s="110" t="s">
        <v>423</v>
      </c>
      <c r="B235" s="110"/>
      <c r="C235" s="110"/>
      <c r="D235" s="110"/>
      <c r="E235" s="111"/>
      <c r="F235" s="111"/>
    </row>
    <row r="236" spans="1:6">
      <c r="D236" s="33"/>
      <c r="E236" s="33"/>
      <c r="F236" s="33"/>
    </row>
    <row r="237" spans="1:6">
      <c r="D237" s="33"/>
      <c r="E237" s="33"/>
      <c r="F237" s="33"/>
    </row>
    <row r="239" spans="1:6">
      <c r="A239" s="101" t="s">
        <v>426</v>
      </c>
      <c r="B239" s="101"/>
      <c r="C239" s="101"/>
      <c r="D239" s="101"/>
      <c r="E239" s="101"/>
      <c r="F239" s="101"/>
    </row>
    <row r="240" spans="1:6">
      <c r="A240" s="101"/>
      <c r="B240" s="101"/>
      <c r="C240" s="101"/>
      <c r="D240" s="101"/>
      <c r="E240" s="101"/>
      <c r="F240" s="101"/>
    </row>
    <row r="241" spans="1:6">
      <c r="A241" s="101"/>
      <c r="B241" s="101"/>
      <c r="C241" s="101"/>
      <c r="D241" s="101"/>
      <c r="E241" s="101"/>
      <c r="F241" s="101"/>
    </row>
    <row r="242" spans="1:6">
      <c r="A242" s="101"/>
      <c r="B242" s="101"/>
      <c r="C242" s="101"/>
      <c r="D242" s="101"/>
      <c r="E242" s="101"/>
      <c r="F242" s="101"/>
    </row>
    <row r="243" spans="1:6" ht="15">
      <c r="A243" s="102" t="s">
        <v>424</v>
      </c>
      <c r="B243" s="102"/>
      <c r="C243" s="102"/>
      <c r="D243" s="102"/>
      <c r="E243" s="102"/>
      <c r="F243" s="102"/>
    </row>
    <row r="244" spans="1:6" ht="15">
      <c r="A244" s="99" t="s">
        <v>425</v>
      </c>
      <c r="B244" s="99"/>
      <c r="C244" s="99"/>
      <c r="D244" s="99"/>
      <c r="E244" s="99"/>
      <c r="F244" s="99"/>
    </row>
    <row r="245" spans="1:6" ht="15">
      <c r="A245" s="100"/>
      <c r="B245" s="100"/>
      <c r="C245" s="100"/>
      <c r="D245" s="100"/>
      <c r="E245" s="100"/>
      <c r="F245" s="100"/>
    </row>
    <row r="246" spans="1:6" ht="15">
      <c r="A246" s="43"/>
      <c r="B246" s="44"/>
      <c r="C246" s="45"/>
      <c r="D246" s="31"/>
      <c r="E246" s="31"/>
      <c r="F246" s="31"/>
    </row>
  </sheetData>
  <mergeCells count="54">
    <mergeCell ref="A6:A7"/>
    <mergeCell ref="C6:C7"/>
    <mergeCell ref="D6:D7"/>
    <mergeCell ref="A1:F1"/>
    <mergeCell ref="A2:F2"/>
    <mergeCell ref="A3:F3"/>
    <mergeCell ref="A4:F4"/>
    <mergeCell ref="A5:F5"/>
    <mergeCell ref="B172:F172"/>
    <mergeCell ref="A13:E13"/>
    <mergeCell ref="B14:F14"/>
    <mergeCell ref="A21:E21"/>
    <mergeCell ref="B22:F22"/>
    <mergeCell ref="A28:E28"/>
    <mergeCell ref="B29:F29"/>
    <mergeCell ref="A142:E142"/>
    <mergeCell ref="B143:F143"/>
    <mergeCell ref="A150:E150"/>
    <mergeCell ref="B151:F151"/>
    <mergeCell ref="A171:E171"/>
    <mergeCell ref="A213:E213"/>
    <mergeCell ref="B214:F214"/>
    <mergeCell ref="B215:F215"/>
    <mergeCell ref="B207:F207"/>
    <mergeCell ref="A180:E180"/>
    <mergeCell ref="B181:F181"/>
    <mergeCell ref="A184:E184"/>
    <mergeCell ref="B185:F185"/>
    <mergeCell ref="A192:E192"/>
    <mergeCell ref="B193:F193"/>
    <mergeCell ref="A197:E197"/>
    <mergeCell ref="B198:F198"/>
    <mergeCell ref="A202:E202"/>
    <mergeCell ref="B203:F203"/>
    <mergeCell ref="A206:E206"/>
    <mergeCell ref="B220:F220"/>
    <mergeCell ref="A221:A225"/>
    <mergeCell ref="C221:C225"/>
    <mergeCell ref="D221:D225"/>
    <mergeCell ref="E221:E225"/>
    <mergeCell ref="F221:F225"/>
    <mergeCell ref="B221:B225"/>
    <mergeCell ref="A239:F239"/>
    <mergeCell ref="A229:E229"/>
    <mergeCell ref="B230:F230"/>
    <mergeCell ref="A233:E233"/>
    <mergeCell ref="A235:D235"/>
    <mergeCell ref="E235:F235"/>
    <mergeCell ref="A244:F244"/>
    <mergeCell ref="A245:F245"/>
    <mergeCell ref="A240:F240"/>
    <mergeCell ref="A241:F241"/>
    <mergeCell ref="A242:F242"/>
    <mergeCell ref="A243:F243"/>
  </mergeCells>
  <conditionalFormatting sqref="A228:F228 A226:B226 B221:B225 B227 A219:F219 B189:B191 B186:B187 A217:B217 B216:B219">
    <cfRule type="expression" dxfId="1" priority="6" stopIfTrue="1">
      <formula>#REF!=1</formula>
    </cfRule>
  </conditionalFormatting>
  <conditionalFormatting sqref="B191 D210:E212 D208:E208">
    <cfRule type="expression" dxfId="0" priority="5" stopIfTrue="1">
      <formula>$F191=1</formula>
    </cfRule>
  </conditionalFormatting>
  <printOptions horizontalCentered="1"/>
  <pageMargins left="0.51181102362204722" right="0.51181102362204722" top="0.78740157480314965" bottom="0.78740157480314965" header="0.31496062992125984" footer="0.31496062992125984"/>
  <pageSetup scale="90" orientation="portrait" verticalDpi="300" r:id="rId1"/>
  <headerFooter>
    <oddFooter>Página &amp;P de &amp;N</oddFooter>
  </headerFooter>
  <rowBreaks count="1" manualBreakCount="1">
    <brk id="21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P35"/>
  <sheetViews>
    <sheetView topLeftCell="A4" zoomScale="85" zoomScaleNormal="85" workbookViewId="0">
      <selection activeCell="A33" sqref="A33:P35"/>
    </sheetView>
  </sheetViews>
  <sheetFormatPr defaultRowHeight="15"/>
  <cols>
    <col min="1" max="1" width="5.42578125" style="46" bestFit="1" customWidth="1"/>
    <col min="2" max="2" width="30.85546875" style="46" bestFit="1" customWidth="1"/>
    <col min="3" max="3" width="9.140625" style="46"/>
    <col min="4" max="4" width="13.28515625" style="46" bestFit="1" customWidth="1"/>
    <col min="5" max="5" width="9.140625" style="46"/>
    <col min="6" max="6" width="11.5703125" style="46" bestFit="1" customWidth="1"/>
    <col min="7" max="7" width="9.140625" style="46"/>
    <col min="8" max="8" width="11.5703125" style="46" bestFit="1" customWidth="1"/>
    <col min="9" max="9" width="9.140625" style="46"/>
    <col min="10" max="10" width="11.5703125" style="46" bestFit="1" customWidth="1"/>
    <col min="11" max="11" width="9.140625" style="46"/>
    <col min="12" max="12" width="13.28515625" style="46" bestFit="1" customWidth="1"/>
    <col min="13" max="13" width="9.140625" style="46"/>
    <col min="14" max="14" width="13.28515625" style="46" bestFit="1" customWidth="1"/>
    <col min="15" max="15" width="9.140625" style="46"/>
    <col min="16" max="16" width="13.28515625" style="46" bestFit="1" customWidth="1"/>
    <col min="17" max="16384" width="9.140625" style="46"/>
  </cols>
  <sheetData>
    <row r="1" spans="1:16">
      <c r="A1" s="146" t="s">
        <v>427</v>
      </c>
      <c r="B1" s="147"/>
      <c r="C1" s="147"/>
      <c r="D1" s="147"/>
      <c r="E1" s="147"/>
      <c r="F1" s="147"/>
      <c r="G1" s="147"/>
      <c r="H1" s="147"/>
      <c r="I1" s="147"/>
      <c r="J1" s="147"/>
      <c r="K1" s="147"/>
      <c r="L1" s="147"/>
      <c r="M1" s="147"/>
      <c r="N1" s="147"/>
      <c r="O1" s="147"/>
      <c r="P1" s="147"/>
    </row>
    <row r="2" spans="1:16">
      <c r="A2" s="157" t="s">
        <v>428</v>
      </c>
      <c r="B2" s="158"/>
      <c r="C2" s="158"/>
      <c r="D2" s="158"/>
      <c r="E2" s="158"/>
      <c r="F2" s="158"/>
      <c r="G2" s="158"/>
      <c r="H2" s="158"/>
      <c r="I2" s="158"/>
      <c r="J2" s="158"/>
      <c r="K2" s="158"/>
      <c r="L2" s="158"/>
      <c r="M2" s="158"/>
      <c r="N2" s="158"/>
      <c r="O2" s="158"/>
      <c r="P2" s="158"/>
    </row>
    <row r="3" spans="1:16">
      <c r="A3" s="159" t="s">
        <v>449</v>
      </c>
      <c r="B3" s="160"/>
      <c r="C3" s="160"/>
      <c r="D3" s="160"/>
      <c r="E3" s="160"/>
      <c r="F3" s="160"/>
      <c r="G3" s="160"/>
      <c r="H3" s="160"/>
      <c r="I3" s="160"/>
      <c r="J3" s="160"/>
      <c r="K3" s="160"/>
      <c r="L3" s="160"/>
      <c r="M3" s="160"/>
      <c r="N3" s="160"/>
      <c r="O3" s="160"/>
      <c r="P3" s="160"/>
    </row>
    <row r="4" spans="1:16" ht="15.75" thickBot="1">
      <c r="A4" s="161" t="s">
        <v>429</v>
      </c>
      <c r="B4" s="162"/>
      <c r="C4" s="162"/>
      <c r="D4" s="162"/>
      <c r="E4" s="162"/>
      <c r="F4" s="162"/>
      <c r="G4" s="162"/>
      <c r="H4" s="162"/>
      <c r="I4" s="162"/>
      <c r="J4" s="162"/>
      <c r="K4" s="162"/>
      <c r="L4" s="162"/>
      <c r="M4" s="162"/>
      <c r="N4" s="162"/>
      <c r="O4" s="162"/>
      <c r="P4" s="162"/>
    </row>
    <row r="5" spans="1:16">
      <c r="A5" s="47" t="s">
        <v>5</v>
      </c>
      <c r="B5" s="48" t="s">
        <v>430</v>
      </c>
      <c r="C5" s="163" t="s">
        <v>431</v>
      </c>
      <c r="D5" s="164"/>
      <c r="E5" s="148" t="s">
        <v>432</v>
      </c>
      <c r="F5" s="149"/>
      <c r="G5" s="150" t="s">
        <v>433</v>
      </c>
      <c r="H5" s="151"/>
      <c r="I5" s="148" t="s">
        <v>434</v>
      </c>
      <c r="J5" s="149"/>
      <c r="K5" s="150" t="s">
        <v>435</v>
      </c>
      <c r="L5" s="151"/>
      <c r="M5" s="148" t="s">
        <v>436</v>
      </c>
      <c r="N5" s="149"/>
      <c r="O5" s="150" t="s">
        <v>437</v>
      </c>
      <c r="P5" s="151"/>
    </row>
    <row r="6" spans="1:16">
      <c r="A6" s="49"/>
      <c r="B6" s="50"/>
      <c r="C6" s="51" t="s">
        <v>438</v>
      </c>
      <c r="D6" s="51" t="s">
        <v>10</v>
      </c>
      <c r="E6" s="51" t="s">
        <v>438</v>
      </c>
      <c r="F6" s="51" t="s">
        <v>10</v>
      </c>
      <c r="G6" s="88" t="s">
        <v>438</v>
      </c>
      <c r="H6" s="88" t="s">
        <v>10</v>
      </c>
      <c r="I6" s="51" t="s">
        <v>438</v>
      </c>
      <c r="J6" s="51" t="s">
        <v>10</v>
      </c>
      <c r="K6" s="88" t="s">
        <v>438</v>
      </c>
      <c r="L6" s="88" t="s">
        <v>10</v>
      </c>
      <c r="M6" s="51" t="s">
        <v>438</v>
      </c>
      <c r="N6" s="51" t="s">
        <v>10</v>
      </c>
      <c r="O6" s="88" t="s">
        <v>438</v>
      </c>
      <c r="P6" s="88" t="s">
        <v>10</v>
      </c>
    </row>
    <row r="7" spans="1:16">
      <c r="A7" s="52" t="s">
        <v>439</v>
      </c>
      <c r="B7" s="53" t="str">
        <f>[1]ORÇAMENTO!B5</f>
        <v>SERVIÇOS PRELIMINARES</v>
      </c>
      <c r="C7" s="54" t="e">
        <f>D7/D$24</f>
        <v>#DIV/0!</v>
      </c>
      <c r="D7" s="55"/>
      <c r="E7" s="56"/>
      <c r="F7" s="57"/>
      <c r="G7" s="89"/>
      <c r="H7" s="90"/>
      <c r="I7" s="56"/>
      <c r="J7" s="57"/>
      <c r="K7" s="89"/>
      <c r="L7" s="90"/>
      <c r="M7" s="56"/>
      <c r="N7" s="57"/>
      <c r="O7" s="89"/>
      <c r="P7" s="90"/>
    </row>
    <row r="8" spans="1:16">
      <c r="A8" s="52" t="s">
        <v>440</v>
      </c>
      <c r="B8" s="59" t="s">
        <v>450</v>
      </c>
      <c r="C8" s="54" t="e">
        <f t="shared" ref="C8:C21" si="0">D8/D$24</f>
        <v>#DIV/0!</v>
      </c>
      <c r="D8" s="60"/>
      <c r="E8" s="61"/>
      <c r="F8" s="57"/>
      <c r="G8" s="91"/>
      <c r="H8" s="90"/>
      <c r="I8" s="61"/>
      <c r="J8" s="57"/>
      <c r="K8" s="91"/>
      <c r="L8" s="90"/>
      <c r="M8" s="61"/>
      <c r="N8" s="57"/>
      <c r="O8" s="91"/>
      <c r="P8" s="90"/>
    </row>
    <row r="9" spans="1:16">
      <c r="A9" s="52" t="s">
        <v>441</v>
      </c>
      <c r="B9" s="59" t="s">
        <v>451</v>
      </c>
      <c r="C9" s="54" t="e">
        <f t="shared" si="0"/>
        <v>#DIV/0!</v>
      </c>
      <c r="D9" s="60"/>
      <c r="E9" s="61"/>
      <c r="F9" s="57"/>
      <c r="G9" s="91"/>
      <c r="H9" s="90"/>
      <c r="I9" s="61"/>
      <c r="J9" s="57"/>
      <c r="K9" s="91"/>
      <c r="L9" s="90"/>
      <c r="M9" s="61"/>
      <c r="N9" s="57"/>
      <c r="O9" s="91"/>
      <c r="P9" s="90"/>
    </row>
    <row r="10" spans="1:16">
      <c r="A10" s="52" t="s">
        <v>442</v>
      </c>
      <c r="B10" s="62" t="str">
        <f>PLANILHA!B29</f>
        <v>INSTALAÇÕES ELÉTRICAS</v>
      </c>
      <c r="C10" s="54" t="e">
        <f t="shared" si="0"/>
        <v>#DIV/0!</v>
      </c>
      <c r="D10" s="60"/>
      <c r="E10" s="61"/>
      <c r="F10" s="57"/>
      <c r="G10" s="91"/>
      <c r="H10" s="90"/>
      <c r="I10" s="61"/>
      <c r="J10" s="57"/>
      <c r="K10" s="91"/>
      <c r="L10" s="90"/>
      <c r="M10" s="61"/>
      <c r="N10" s="57"/>
      <c r="O10" s="91"/>
      <c r="P10" s="90"/>
    </row>
    <row r="11" spans="1:16">
      <c r="A11" s="52" t="s">
        <v>443</v>
      </c>
      <c r="B11" s="62" t="str">
        <f>PLANILHA!B143</f>
        <v>INSTALAÇÕES HIDRO SANITÁRIAS</v>
      </c>
      <c r="C11" s="54" t="e">
        <f t="shared" si="0"/>
        <v>#DIV/0!</v>
      </c>
      <c r="D11" s="60"/>
      <c r="E11" s="61"/>
      <c r="F11" s="57"/>
      <c r="G11" s="91"/>
      <c r="H11" s="90"/>
      <c r="I11" s="61"/>
      <c r="J11" s="57"/>
      <c r="K11" s="91"/>
      <c r="L11" s="90"/>
      <c r="M11" s="61"/>
      <c r="N11" s="57"/>
      <c r="O11" s="91"/>
      <c r="P11" s="90"/>
    </row>
    <row r="12" spans="1:16">
      <c r="A12" s="52" t="s">
        <v>452</v>
      </c>
      <c r="B12" s="62" t="str">
        <f>PLANILHA!B151</f>
        <v>METAIS E ACESSÓRIOS</v>
      </c>
      <c r="C12" s="54" t="e">
        <f t="shared" si="0"/>
        <v>#DIV/0!</v>
      </c>
      <c r="D12" s="60"/>
      <c r="E12" s="61"/>
      <c r="F12" s="57"/>
      <c r="G12" s="91"/>
      <c r="H12" s="90"/>
      <c r="I12" s="61"/>
      <c r="J12" s="57"/>
      <c r="K12" s="91"/>
      <c r="L12" s="90"/>
      <c r="M12" s="61"/>
      <c r="N12" s="57"/>
      <c r="O12" s="91"/>
      <c r="P12" s="90"/>
    </row>
    <row r="13" spans="1:16">
      <c r="A13" s="52" t="s">
        <v>453</v>
      </c>
      <c r="B13" s="62" t="str">
        <f>PLANILHA!B172</f>
        <v>REVESTIMENTO INTERNO</v>
      </c>
      <c r="C13" s="54" t="e">
        <f t="shared" si="0"/>
        <v>#DIV/0!</v>
      </c>
      <c r="D13" s="60"/>
      <c r="E13" s="61"/>
      <c r="F13" s="57"/>
      <c r="G13" s="91"/>
      <c r="H13" s="90"/>
      <c r="I13" s="61"/>
      <c r="J13" s="57"/>
      <c r="K13" s="91"/>
      <c r="L13" s="90"/>
      <c r="M13" s="61"/>
      <c r="N13" s="57"/>
      <c r="O13" s="91"/>
      <c r="P13" s="90"/>
    </row>
    <row r="14" spans="1:16">
      <c r="A14" s="52" t="s">
        <v>454</v>
      </c>
      <c r="B14" s="62" t="str">
        <f>PLANILHA!B181</f>
        <v>REVESTIMENTO EXTERNO</v>
      </c>
      <c r="C14" s="54" t="e">
        <f t="shared" si="0"/>
        <v>#DIV/0!</v>
      </c>
      <c r="D14" s="60"/>
      <c r="E14" s="61"/>
      <c r="F14" s="57"/>
      <c r="G14" s="91"/>
      <c r="H14" s="90"/>
      <c r="I14" s="61"/>
      <c r="J14" s="57"/>
      <c r="K14" s="91"/>
      <c r="L14" s="90"/>
      <c r="M14" s="61"/>
      <c r="N14" s="57"/>
      <c r="O14" s="91"/>
      <c r="P14" s="90"/>
    </row>
    <row r="15" spans="1:16">
      <c r="A15" s="52" t="s">
        <v>455</v>
      </c>
      <c r="B15" s="62" t="str">
        <f>PLANILHA!B185</f>
        <v>PISOS INTERNOS</v>
      </c>
      <c r="C15" s="54" t="e">
        <f t="shared" si="0"/>
        <v>#DIV/0!</v>
      </c>
      <c r="D15" s="60"/>
      <c r="E15" s="61"/>
      <c r="F15" s="57"/>
      <c r="G15" s="91"/>
      <c r="H15" s="90"/>
      <c r="I15" s="61"/>
      <c r="J15" s="57"/>
      <c r="K15" s="91"/>
      <c r="L15" s="90"/>
      <c r="M15" s="61"/>
      <c r="N15" s="57"/>
      <c r="O15" s="91"/>
      <c r="P15" s="90"/>
    </row>
    <row r="16" spans="1:16">
      <c r="A16" s="52" t="s">
        <v>456</v>
      </c>
      <c r="B16" s="62" t="str">
        <f>PLANILHA!B193</f>
        <v>ESQUADRIAS DE MADEIRA</v>
      </c>
      <c r="C16" s="54" t="e">
        <f t="shared" si="0"/>
        <v>#DIV/0!</v>
      </c>
      <c r="D16" s="60"/>
      <c r="E16" s="61"/>
      <c r="F16" s="57"/>
      <c r="G16" s="91"/>
      <c r="H16" s="90"/>
      <c r="I16" s="61"/>
      <c r="J16" s="57"/>
      <c r="K16" s="91"/>
      <c r="L16" s="90"/>
      <c r="M16" s="61"/>
      <c r="N16" s="57"/>
      <c r="O16" s="91"/>
      <c r="P16" s="90"/>
    </row>
    <row r="17" spans="1:16">
      <c r="A17" s="52" t="s">
        <v>457</v>
      </c>
      <c r="B17" s="62" t="str">
        <f>PLANILHA!B198</f>
        <v>ESQUADRIAS METÁLICAS</v>
      </c>
      <c r="C17" s="54" t="e">
        <f t="shared" si="0"/>
        <v>#DIV/0!</v>
      </c>
      <c r="D17" s="60"/>
      <c r="E17" s="61"/>
      <c r="F17" s="57"/>
      <c r="G17" s="91"/>
      <c r="H17" s="90"/>
      <c r="I17" s="61"/>
      <c r="J17" s="57"/>
      <c r="K17" s="91"/>
      <c r="L17" s="90"/>
      <c r="M17" s="61"/>
      <c r="N17" s="57"/>
      <c r="O17" s="91"/>
      <c r="P17" s="90"/>
    </row>
    <row r="18" spans="1:16">
      <c r="A18" s="52" t="s">
        <v>458</v>
      </c>
      <c r="B18" s="62" t="str">
        <f>PLANILHA!B203</f>
        <v>VIDROS</v>
      </c>
      <c r="C18" s="54" t="e">
        <f t="shared" si="0"/>
        <v>#DIV/0!</v>
      </c>
      <c r="D18" s="60"/>
      <c r="E18" s="61"/>
      <c r="F18" s="57"/>
      <c r="G18" s="91"/>
      <c r="H18" s="90"/>
      <c r="I18" s="61"/>
      <c r="J18" s="57"/>
      <c r="K18" s="91"/>
      <c r="L18" s="90"/>
      <c r="M18" s="61"/>
      <c r="N18" s="57"/>
      <c r="O18" s="91"/>
      <c r="P18" s="90"/>
    </row>
    <row r="19" spans="1:16">
      <c r="A19" s="52" t="s">
        <v>459</v>
      </c>
      <c r="B19" s="62" t="str">
        <f>PLANILHA!B207</f>
        <v>PINTURA</v>
      </c>
      <c r="C19" s="54" t="e">
        <f t="shared" si="0"/>
        <v>#DIV/0!</v>
      </c>
      <c r="D19" s="60"/>
      <c r="E19" s="61"/>
      <c r="F19" s="57"/>
      <c r="G19" s="91"/>
      <c r="H19" s="90"/>
      <c r="I19" s="61"/>
      <c r="J19" s="57"/>
      <c r="K19" s="91"/>
      <c r="L19" s="90"/>
      <c r="M19" s="61"/>
      <c r="N19" s="57"/>
      <c r="O19" s="91"/>
      <c r="P19" s="90"/>
    </row>
    <row r="20" spans="1:16">
      <c r="A20" s="52" t="s">
        <v>460</v>
      </c>
      <c r="B20" s="62" t="str">
        <f>PLANILHA!B214</f>
        <v>AQUECIMENTO PARA PISCINAS</v>
      </c>
      <c r="C20" s="54" t="e">
        <f t="shared" si="0"/>
        <v>#DIV/0!</v>
      </c>
      <c r="D20" s="60"/>
      <c r="E20" s="61"/>
      <c r="F20" s="57"/>
      <c r="G20" s="91"/>
      <c r="H20" s="90"/>
      <c r="I20" s="61"/>
      <c r="J20" s="57"/>
      <c r="K20" s="91"/>
      <c r="L20" s="90"/>
      <c r="M20" s="61"/>
      <c r="N20" s="57"/>
      <c r="O20" s="91"/>
      <c r="P20" s="90"/>
    </row>
    <row r="21" spans="1:16">
      <c r="A21" s="52" t="s">
        <v>461</v>
      </c>
      <c r="B21" s="59" t="str">
        <f>[1]ORÇAMENTO!B391</f>
        <v>SERVIÇOS COMPLEMENTARES</v>
      </c>
      <c r="C21" s="54" t="e">
        <f t="shared" si="0"/>
        <v>#DIV/0!</v>
      </c>
      <c r="D21" s="60"/>
      <c r="E21" s="61"/>
      <c r="F21" s="57"/>
      <c r="G21" s="91"/>
      <c r="H21" s="90"/>
      <c r="I21" s="61"/>
      <c r="J21" s="57"/>
      <c r="K21" s="91"/>
      <c r="L21" s="90"/>
      <c r="M21" s="61"/>
      <c r="N21" s="57"/>
      <c r="O21" s="91"/>
      <c r="P21" s="90"/>
    </row>
    <row r="22" spans="1:16">
      <c r="A22" s="63"/>
      <c r="B22" s="64"/>
      <c r="C22" s="64"/>
      <c r="D22" s="65"/>
      <c r="E22" s="64"/>
      <c r="F22" s="64"/>
      <c r="G22" s="64"/>
      <c r="H22" s="64"/>
      <c r="I22" s="64"/>
      <c r="J22" s="64"/>
      <c r="K22" s="64"/>
      <c r="L22" s="64"/>
      <c r="M22" s="64"/>
      <c r="N22" s="64"/>
      <c r="O22" s="64"/>
      <c r="P22" s="64"/>
    </row>
    <row r="23" spans="1:16">
      <c r="A23" s="52"/>
      <c r="B23" s="66"/>
      <c r="C23" s="67"/>
      <c r="D23" s="55"/>
      <c r="E23" s="61"/>
      <c r="F23" s="57"/>
      <c r="G23" s="61"/>
      <c r="H23" s="57"/>
      <c r="I23" s="61"/>
      <c r="J23" s="57"/>
      <c r="K23" s="61"/>
      <c r="L23" s="57"/>
      <c r="M23" s="61"/>
      <c r="N23" s="57"/>
      <c r="O23" s="61"/>
      <c r="P23" s="57"/>
    </row>
    <row r="24" spans="1:16">
      <c r="A24" s="152"/>
      <c r="B24" s="68" t="s">
        <v>444</v>
      </c>
      <c r="C24" s="155"/>
      <c r="D24" s="69"/>
      <c r="E24" s="70"/>
      <c r="F24" s="69"/>
      <c r="G24" s="71"/>
      <c r="H24" s="69"/>
      <c r="I24" s="71"/>
      <c r="J24" s="69"/>
      <c r="K24" s="70"/>
      <c r="L24" s="69"/>
      <c r="M24" s="70"/>
      <c r="N24" s="69"/>
      <c r="O24" s="70"/>
      <c r="P24" s="69"/>
    </row>
    <row r="25" spans="1:16">
      <c r="A25" s="153"/>
      <c r="B25" s="72" t="s">
        <v>445</v>
      </c>
      <c r="C25" s="155"/>
      <c r="D25" s="73"/>
      <c r="E25" s="74"/>
      <c r="F25" s="75"/>
      <c r="G25" s="76"/>
      <c r="H25" s="75"/>
      <c r="I25" s="76"/>
      <c r="J25" s="75"/>
      <c r="K25" s="74"/>
      <c r="L25" s="75"/>
      <c r="M25" s="74"/>
      <c r="N25" s="75"/>
      <c r="O25" s="74"/>
      <c r="P25" s="75"/>
    </row>
    <row r="26" spans="1:16">
      <c r="A26" s="153"/>
      <c r="B26" s="64"/>
      <c r="C26" s="155"/>
      <c r="D26" s="77"/>
      <c r="E26" s="78"/>
      <c r="F26" s="79"/>
      <c r="G26" s="78"/>
      <c r="H26" s="79"/>
      <c r="I26" s="78"/>
      <c r="J26" s="79"/>
      <c r="K26" s="78"/>
      <c r="L26" s="79"/>
      <c r="M26" s="78"/>
      <c r="N26" s="79"/>
      <c r="O26" s="78"/>
      <c r="P26" s="55"/>
    </row>
    <row r="27" spans="1:16">
      <c r="A27" s="153"/>
      <c r="B27" s="80" t="s">
        <v>446</v>
      </c>
      <c r="C27" s="155"/>
      <c r="D27" s="81"/>
      <c r="E27" s="82"/>
      <c r="F27" s="83"/>
      <c r="G27" s="82"/>
      <c r="H27" s="83"/>
      <c r="I27" s="82"/>
      <c r="J27" s="83"/>
      <c r="K27" s="82"/>
      <c r="L27" s="83"/>
      <c r="M27" s="82"/>
      <c r="N27" s="83"/>
      <c r="O27" s="82"/>
      <c r="P27" s="83"/>
    </row>
    <row r="28" spans="1:16" ht="15.75" thickBot="1">
      <c r="A28" s="154"/>
      <c r="B28" s="84" t="s">
        <v>447</v>
      </c>
      <c r="C28" s="156"/>
      <c r="D28" s="85"/>
      <c r="E28" s="86"/>
      <c r="F28" s="87"/>
      <c r="G28" s="86"/>
      <c r="H28" s="87"/>
      <c r="I28" s="86"/>
      <c r="J28" s="87"/>
      <c r="K28" s="86"/>
      <c r="L28" s="87"/>
      <c r="M28" s="86"/>
      <c r="N28" s="87"/>
      <c r="O28" s="86"/>
      <c r="P28" s="87"/>
    </row>
    <row r="29" spans="1:16">
      <c r="D29" s="58"/>
    </row>
    <row r="30" spans="1:16">
      <c r="D30" s="58"/>
    </row>
    <row r="31" spans="1:16">
      <c r="D31" s="58"/>
    </row>
    <row r="32" spans="1:16">
      <c r="A32" s="145" t="s">
        <v>448</v>
      </c>
      <c r="B32" s="145"/>
      <c r="C32" s="145"/>
      <c r="D32" s="145"/>
      <c r="E32" s="145"/>
      <c r="F32" s="145"/>
      <c r="G32" s="145"/>
      <c r="H32" s="145"/>
      <c r="I32" s="145"/>
      <c r="J32" s="145"/>
      <c r="K32" s="145"/>
      <c r="L32" s="145"/>
      <c r="M32" s="145"/>
      <c r="N32" s="145"/>
      <c r="O32" s="145"/>
      <c r="P32" s="145"/>
    </row>
    <row r="33" spans="1:16">
      <c r="A33" s="145"/>
      <c r="B33" s="145"/>
      <c r="C33" s="145"/>
      <c r="D33" s="145"/>
      <c r="E33" s="145"/>
      <c r="F33" s="145"/>
      <c r="G33" s="145"/>
      <c r="H33" s="145"/>
      <c r="I33" s="145"/>
      <c r="J33" s="145"/>
      <c r="K33" s="145"/>
      <c r="L33" s="145"/>
      <c r="M33" s="145"/>
      <c r="N33" s="145"/>
      <c r="O33" s="145"/>
      <c r="P33" s="145"/>
    </row>
    <row r="34" spans="1:16">
      <c r="A34" s="145"/>
      <c r="B34" s="145"/>
      <c r="C34" s="145"/>
      <c r="D34" s="145"/>
      <c r="E34" s="145"/>
      <c r="F34" s="145"/>
      <c r="G34" s="145"/>
      <c r="H34" s="145"/>
      <c r="I34" s="145"/>
      <c r="J34" s="145"/>
      <c r="K34" s="145"/>
      <c r="L34" s="145"/>
      <c r="M34" s="145"/>
      <c r="N34" s="145"/>
      <c r="O34" s="145"/>
      <c r="P34" s="145"/>
    </row>
    <row r="35" spans="1:16">
      <c r="A35" s="145"/>
      <c r="B35" s="145"/>
      <c r="C35" s="145"/>
      <c r="D35" s="145"/>
      <c r="E35" s="145"/>
      <c r="F35" s="145"/>
      <c r="G35" s="145"/>
      <c r="H35" s="145"/>
      <c r="I35" s="145"/>
      <c r="J35" s="145"/>
      <c r="K35" s="145"/>
      <c r="L35" s="145"/>
      <c r="M35" s="145"/>
      <c r="N35" s="145"/>
      <c r="O35" s="145"/>
      <c r="P35" s="145"/>
    </row>
  </sheetData>
  <mergeCells count="17">
    <mergeCell ref="K5:L5"/>
    <mergeCell ref="A33:P33"/>
    <mergeCell ref="A34:P34"/>
    <mergeCell ref="A35:P35"/>
    <mergeCell ref="A32:P32"/>
    <mergeCell ref="A1:P1"/>
    <mergeCell ref="M5:N5"/>
    <mergeCell ref="O5:P5"/>
    <mergeCell ref="A24:A28"/>
    <mergeCell ref="C24:C28"/>
    <mergeCell ref="A2:P2"/>
    <mergeCell ref="A3:P3"/>
    <mergeCell ref="A4:P4"/>
    <mergeCell ref="C5:D5"/>
    <mergeCell ref="E5:F5"/>
    <mergeCell ref="G5:H5"/>
    <mergeCell ref="I5:J5"/>
  </mergeCells>
  <pageMargins left="0.51181102362204722" right="0.51181102362204722" top="0.78740157480314965" bottom="0.78740157480314965" header="0.31496062992125984" footer="0.31496062992125984"/>
  <pageSetup scale="68" orientation="landscape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3</vt:i4>
      </vt:variant>
    </vt:vector>
  </HeadingPairs>
  <TitlesOfParts>
    <vt:vector size="3" baseType="lpstr">
      <vt:lpstr>PLANILHA</vt:lpstr>
      <vt:lpstr>CRONOGRAMA</vt:lpstr>
      <vt:lpstr>Plan3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</dc:creator>
  <cp:lastModifiedBy> </cp:lastModifiedBy>
  <cp:lastPrinted>2010-07-19T13:37:33Z</cp:lastPrinted>
  <dcterms:created xsi:type="dcterms:W3CDTF">2010-06-18T14:21:51Z</dcterms:created>
  <dcterms:modified xsi:type="dcterms:W3CDTF">2010-07-19T13:39:04Z</dcterms:modified>
</cp:coreProperties>
</file>