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jairo\Google Drive (arquivoprogepufvjm@gmail.com)\DLN\Compartilhada\Licença para Capacitação\Modelo\"/>
    </mc:Choice>
  </mc:AlternateContent>
  <xr:revisionPtr revIDLastSave="0" documentId="13_ncr:1_{7E125056-7B47-4E8B-BE9D-BC9B43919B55}" xr6:coauthVersionLast="45" xr6:coauthVersionMax="45" xr10:uidLastSave="{00000000-0000-0000-0000-000000000000}"/>
  <bookViews>
    <workbookView xWindow="-120" yWindow="-120" windowWidth="20730" windowHeight="11310" tabRatio="500" xr2:uid="{00000000-000D-0000-FFFF-FFFF00000000}"/>
  </bookViews>
  <sheets>
    <sheet name="Licença para capacitação" sheetId="1" r:id="rId1"/>
  </sheets>
  <calcPr calcId="191029" iterateDelta="1E-4"/>
  <extLst>
    <ext xmlns:xcalcf="http://schemas.microsoft.com/office/spreadsheetml/2018/calcfeatures" uri="{B58B0392-4F1F-4190-BB64-5DF3571DCE5F}">
      <xcalcf:calcFeatures>
        <xcalcf:feature name="microsoft.com:RD"/>
        <xcalcf:feature name="microsoft.com:FV"/>
      </xcalcf:calcFeatures>
    </ext>
    <ext xmlns:loext="http://schemas.libreoffice.org/" uri="{7626C862-2A13-11E5-B345-FEFF819CDC9F}">
      <loext:extCalcPr stringRefSyntax="CalcA1"/>
    </ext>
  </extLst>
</workbook>
</file>

<file path=xl/calcChain.xml><?xml version="1.0" encoding="utf-8"?>
<calcChain xmlns="http://schemas.openxmlformats.org/spreadsheetml/2006/main">
  <c r="D12" i="1" l="1"/>
  <c r="F11" i="1" s="1"/>
  <c r="F7" i="1"/>
  <c r="F9" i="1" l="1"/>
  <c r="F8" i="1"/>
  <c r="F10" i="1"/>
</calcChain>
</file>

<file path=xl/sharedStrings.xml><?xml version="1.0" encoding="utf-8"?>
<sst xmlns="http://schemas.openxmlformats.org/spreadsheetml/2006/main" count="10" uniqueCount="10">
  <si>
    <t>MINISTÉRIO DA EDUCAÇÃO
UNIVERSIDADE FEDERAL DOS VALES DO JEQUITINHONHA E MUCURI
PRÓ-REITORIA DE GESTÃO DE PESSOAS
DIRETORIA DE ADMINISTRAÇÃO DE PESSOAL
DIVISÃO DE LEGISLAÇÃO E NORMAS</t>
  </si>
  <si>
    <t>SIMULAÇÃO DE LICENÇA PARA CAPACITAÇÃO</t>
  </si>
  <si>
    <t>Preencha os campos abaixo com a provável data de protocolo do pedido de licença para capacitação, com o início e fim do período pretendido (formato dd/mm/aaaa) e com a carga horária total da atividade a ser realizada (em horas). O protocolo ocorre com o envio do processo à chefia imediata.
Essa simulação tem caráter meramente informativo, para auxiliar o servidor na verificação do atendimento às seguintes determinações:
- A licença para capacitação poderá ser parcelada em até seis períodos, que deverão ter duração mínima de quinze dias (Art. 25, § 3º, do Decreto nº 9.991, de 28 de agosto de 2019);
- A licença será de até três meses, considerando-se mês o período de trinta dias (Art. 47 da Resolução Consu nº 21, de 20 de dezembro de 2019);
- O pedido deverá ser protocolado no mínimo 60 dias e no máximo 120 dias antes do início do usufruto  (Art. 52, incisos I e II, da Resolução Consu nº 21, de 2019);
- Caso o período de licença seja maior que 30 dias, o servidor deverá requerer a exoneração ou a dispensa de cargo de direção ou função gratificada que eventualmente ocupe, a contar da data de início do afastamento (Art. 18, §.1º, inciso I, do Decreto nº 9.991, de 2019);
- A carga horária total da ação de desenvolvimento ou do conjunto de ações deve ser superior a trinta horas semanais (Art. 26 do Decreto nº 9.991, de 2019 e Nota Técnica SEI nº 7737/2020/Ministério da Economia).
Dúvidas poderão ser sanadas preferencialmente através de e-mail para dln.progep@ufvjm.edu.br.</t>
  </si>
  <si>
    <t>Data do protocolo</t>
  </si>
  <si>
    <t>Resultado da simulação</t>
  </si>
  <si>
    <t>Carga horária (em horas, somente números)</t>
  </si>
  <si>
    <t>Período</t>
  </si>
  <si>
    <t>Início</t>
  </si>
  <si>
    <t>Fim</t>
  </si>
  <si>
    <t>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</si>
</sst>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R$-416]\ #,##0.00;[Red]\-[$R$-416]\ #,##0.00"/>
    <numFmt numFmtId="165" formatCode="dd/mm/yy"/>
  </numFmts>
  <fonts count="11" x14ac:knownFonts="1">
    <font>
      <sz val="11"/>
      <color rgb="FF000000"/>
      <name val="Arial"/>
      <family val="2"/>
    </font>
    <font>
      <b/>
      <i/>
      <u/>
      <sz val="11"/>
      <color rgb="FF000000"/>
      <name val="Arial"/>
      <family val="2"/>
    </font>
    <font>
      <b/>
      <i/>
      <sz val="16"/>
      <color rgb="FF000000"/>
      <name val="Arial"/>
      <family val="2"/>
    </font>
    <font>
      <sz val="7"/>
      <color rgb="FF000000"/>
      <name val="Arial"/>
      <family val="2"/>
    </font>
    <font>
      <b/>
      <sz val="10"/>
      <color rgb="FF000000"/>
      <name val="Arial"/>
      <family val="2"/>
    </font>
    <font>
      <sz val="10"/>
      <name val="Arial"/>
      <family val="2"/>
    </font>
    <font>
      <b/>
      <sz val="10"/>
      <color rgb="FFFFFFFF"/>
      <name val="Arial"/>
      <family val="2"/>
    </font>
    <font>
      <b/>
      <sz val="11"/>
      <color rgb="FF000000"/>
      <name val="Arial"/>
      <family val="2"/>
    </font>
    <font>
      <sz val="10"/>
      <color rgb="FF000000"/>
      <name val="Arial"/>
      <family val="2"/>
    </font>
    <font>
      <b/>
      <sz val="9"/>
      <color rgb="FFFFFFFF"/>
      <name val="Arial"/>
      <family val="2"/>
    </font>
    <font>
      <sz val="9.5"/>
      <color rgb="FF000000"/>
      <name val="Arial"/>
      <family val="2"/>
    </font>
  </fonts>
  <fills count="5">
    <fill>
      <patternFill patternType="none"/>
    </fill>
    <fill>
      <patternFill patternType="gray125"/>
    </fill>
    <fill>
      <patternFill patternType="solid">
        <fgColor rgb="FF808080"/>
        <bgColor rgb="FF999999"/>
      </patternFill>
    </fill>
    <fill>
      <patternFill patternType="solid">
        <fgColor rgb="FF999999"/>
        <bgColor rgb="FF808080"/>
      </patternFill>
    </fill>
    <fill>
      <patternFill patternType="solid">
        <fgColor rgb="FFCCCCCC"/>
        <bgColor rgb="FFCCCCFF"/>
      </patternFill>
    </fill>
  </fills>
  <borders count="9">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s>
  <cellStyleXfs count="5">
    <xf numFmtId="0" fontId="0" fillId="0" borderId="0"/>
    <xf numFmtId="0" fontId="1" fillId="0" borderId="0" applyBorder="0" applyAlignment="0" applyProtection="0"/>
    <xf numFmtId="164" fontId="1" fillId="0" borderId="0" applyBorder="0" applyAlignment="0" applyProtection="0"/>
    <xf numFmtId="0" fontId="2" fillId="0" borderId="0" applyBorder="0" applyProtection="0">
      <alignment horizontal="center"/>
    </xf>
    <xf numFmtId="0" fontId="2" fillId="0" borderId="0" applyBorder="0" applyProtection="0">
      <alignment horizontal="center" textRotation="90"/>
    </xf>
  </cellStyleXfs>
  <cellXfs count="21">
    <xf numFmtId="0" fontId="0" fillId="0" borderId="0" xfId="0"/>
    <xf numFmtId="0" fontId="0" fillId="0" borderId="3" xfId="0" applyBorder="1"/>
    <xf numFmtId="0" fontId="0" fillId="0" borderId="4" xfId="0" applyBorder="1"/>
    <xf numFmtId="0" fontId="8" fillId="0" borderId="1" xfId="0" applyFont="1" applyBorder="1" applyAlignment="1" applyProtection="1">
      <alignment horizontal="center"/>
      <protection locked="0"/>
    </xf>
    <xf numFmtId="0" fontId="4" fillId="4" borderId="1" xfId="0" applyFont="1" applyFill="1" applyBorder="1" applyAlignment="1">
      <alignment horizontal="center"/>
    </xf>
    <xf numFmtId="165" fontId="8" fillId="0" borderId="1" xfId="0" applyNumberFormat="1" applyFont="1" applyBorder="1" applyAlignment="1" applyProtection="1">
      <alignment horizontal="center"/>
      <protection locked="0"/>
    </xf>
    <xf numFmtId="0" fontId="8" fillId="0" borderId="1" xfId="0" applyFont="1" applyBorder="1" applyAlignment="1">
      <alignment horizontal="center"/>
    </xf>
    <xf numFmtId="0" fontId="0" fillId="0" borderId="6" xfId="0" applyBorder="1"/>
    <xf numFmtId="0" fontId="0" fillId="0" borderId="7" xfId="0" applyBorder="1"/>
    <xf numFmtId="0" fontId="0" fillId="0" borderId="8" xfId="0" applyBorder="1"/>
    <xf numFmtId="0" fontId="6" fillId="3" borderId="1" xfId="0" applyFont="1" applyFill="1" applyBorder="1" applyAlignment="1">
      <alignment horizontal="center" vertical="center"/>
    </xf>
    <xf numFmtId="0" fontId="10" fillId="0" borderId="5" xfId="0" applyFont="1" applyBorder="1" applyAlignment="1">
      <alignment horizontal="left" vertical="center"/>
    </xf>
    <xf numFmtId="0" fontId="10" fillId="0" borderId="5" xfId="0" applyFont="1" applyBorder="1" applyAlignment="1">
      <alignment horizontal="left" vertical="center" wrapText="1"/>
    </xf>
    <xf numFmtId="165" fontId="8" fillId="0" borderId="1" xfId="0" applyNumberFormat="1" applyFont="1" applyBorder="1" applyAlignment="1" applyProtection="1">
      <alignment horizontal="center" vertical="center"/>
      <protection locked="0"/>
    </xf>
    <xf numFmtId="0" fontId="8" fillId="0" borderId="5" xfId="0" applyFont="1" applyBorder="1" applyAlignment="1">
      <alignment horizontal="left" vertical="center"/>
    </xf>
    <xf numFmtId="0" fontId="9" fillId="2" borderId="1" xfId="0" applyFont="1" applyFill="1" applyBorder="1" applyAlignment="1">
      <alignment horizontal="center" vertical="center"/>
    </xf>
    <xf numFmtId="0" fontId="3" fillId="0" borderId="0" xfId="0" applyFont="1" applyBorder="1" applyAlignment="1">
      <alignment horizontal="center" vertical="center" wrapText="1"/>
    </xf>
    <xf numFmtId="0" fontId="4" fillId="0" borderId="0" xfId="0" applyFont="1" applyBorder="1" applyAlignment="1">
      <alignment horizontal="center" vertical="center"/>
    </xf>
    <xf numFmtId="49" fontId="5" fillId="0" borderId="0" xfId="0" applyNumberFormat="1" applyFont="1" applyBorder="1" applyAlignment="1">
      <alignment horizontal="justify" vertical="center" wrapText="1"/>
    </xf>
    <xf numFmtId="0" fontId="6" fillId="2" borderId="1" xfId="0" applyFont="1" applyFill="1" applyBorder="1" applyAlignment="1">
      <alignment horizontal="center" vertical="center"/>
    </xf>
    <xf numFmtId="0" fontId="7" fillId="0" borderId="2" xfId="0" applyFont="1" applyBorder="1" applyAlignment="1">
      <alignment horizontal="center" vertical="center"/>
    </xf>
  </cellXfs>
  <cellStyles count="5">
    <cellStyle name="Normal" xfId="0" builtinId="0"/>
    <cellStyle name="Resultado" xfId="1" xr:uid="{00000000-0005-0000-0000-000006000000}"/>
    <cellStyle name="Resultado2" xfId="2" xr:uid="{00000000-0005-0000-0000-000007000000}"/>
    <cellStyle name="Título" xfId="3" xr:uid="{00000000-0005-0000-0000-000008000000}"/>
    <cellStyle name="Título1" xfId="4" xr:uid="{00000000-0005-0000-0000-000009000000}"/>
  </cellStyles>
  <dxfs count="4">
    <dxf>
      <font>
        <sz val="10"/>
        <color rgb="FFFF0000"/>
        <name val="Arial"/>
        <family val="2"/>
      </font>
    </dxf>
    <dxf>
      <font>
        <sz val="10"/>
        <color rgb="FFFF0000"/>
        <name val="Arial"/>
        <family val="2"/>
      </font>
    </dxf>
    <dxf>
      <font>
        <sz val="10"/>
        <color rgb="FFFF0000"/>
        <name val="Arial"/>
        <family val="2"/>
      </font>
    </dxf>
    <dxf>
      <font>
        <sz val="10"/>
        <color rgb="FFFF0000"/>
        <name val="Arial"/>
        <family val="2"/>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99999"/>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3"/>
  <sheetViews>
    <sheetView showGridLines="0" tabSelected="1" zoomScale="95" zoomScaleNormal="95" workbookViewId="0">
      <selection activeCell="B6" sqref="B6:D6"/>
    </sheetView>
  </sheetViews>
  <sheetFormatPr defaultRowHeight="14.25" x14ac:dyDescent="0.2"/>
  <cols>
    <col min="1" max="1" width="2.25" customWidth="1"/>
    <col min="2" max="2" width="17.25" customWidth="1"/>
    <col min="3" max="3" width="17" customWidth="1"/>
    <col min="4" max="4" width="11.125" customWidth="1"/>
    <col min="5" max="5" width="4" customWidth="1"/>
    <col min="6" max="7" width="19.875" customWidth="1"/>
    <col min="8" max="8" width="17" customWidth="1"/>
    <col min="9" max="9" width="18.375" customWidth="1"/>
    <col min="10" max="10" width="12.375" customWidth="1"/>
    <col min="11" max="1025" width="12" customWidth="1"/>
  </cols>
  <sheetData>
    <row r="1" spans="2:10" ht="68.650000000000006" customHeight="1" x14ac:dyDescent="0.2">
      <c r="B1" s="16" t="s">
        <v>0</v>
      </c>
      <c r="C1" s="16"/>
      <c r="D1" s="16"/>
      <c r="E1" s="16"/>
      <c r="F1" s="16"/>
      <c r="G1" s="16"/>
      <c r="H1" s="16"/>
      <c r="I1" s="16"/>
      <c r="J1" s="16"/>
    </row>
    <row r="2" spans="2:10" ht="15.75" customHeight="1" x14ac:dyDescent="0.2">
      <c r="B2" s="17" t="s">
        <v>1</v>
      </c>
      <c r="C2" s="17"/>
      <c r="D2" s="17"/>
      <c r="E2" s="17"/>
      <c r="F2" s="17"/>
      <c r="G2" s="17"/>
      <c r="H2" s="17"/>
      <c r="I2" s="17"/>
      <c r="J2" s="17"/>
    </row>
    <row r="3" spans="2:10" ht="201.95" customHeight="1" x14ac:dyDescent="0.2">
      <c r="B3" s="18" t="s">
        <v>2</v>
      </c>
      <c r="C3" s="18"/>
      <c r="D3" s="18"/>
      <c r="E3" s="18"/>
      <c r="F3" s="18"/>
      <c r="G3" s="18"/>
      <c r="H3" s="18"/>
      <c r="I3" s="18"/>
      <c r="J3" s="18"/>
    </row>
    <row r="5" spans="2:10" ht="16.899999999999999" customHeight="1" x14ac:dyDescent="0.2">
      <c r="B5" s="19" t="s">
        <v>3</v>
      </c>
      <c r="C5" s="19"/>
      <c r="D5" s="19"/>
      <c r="F5" s="20" t="s">
        <v>4</v>
      </c>
      <c r="G5" s="20"/>
      <c r="H5" s="20"/>
      <c r="I5" s="20"/>
      <c r="J5" s="20"/>
    </row>
    <row r="6" spans="2:10" ht="15.75" customHeight="1" x14ac:dyDescent="0.2">
      <c r="B6" s="13"/>
      <c r="C6" s="13"/>
      <c r="D6" s="13"/>
      <c r="F6" s="1"/>
      <c r="J6" s="2"/>
    </row>
    <row r="7" spans="2:10" ht="15.75" customHeight="1" x14ac:dyDescent="0.2">
      <c r="F7" s="14" t="str">
        <f>IF('Licença para capacitação'!B12="","",IF(AND((DATEDIF('Licença para capacitação'!B6,'Licença para capacitação'!B12,"D"))&gt;=60,(DATEDIF('Licença para capacitação'!B6,'Licença para capacitação'!B12,"D"))&lt;=120),"O período respeita os prazos do Art. 52 da Resolução.",IF((DATEDIF('Licença para capacitação'!B6,'Licença para capacitação'!B12,"D"))&lt;60,"O protocolo não pode ser feito menos de 60 dias antes do início da licença (Art. 52, I, da Resolução).","O protocolo não pode ser feito mais de 120 dias antes do início da licença (Art. 52, II, da Resolução).")))</f>
        <v/>
      </c>
      <c r="G7" s="14"/>
      <c r="H7" s="14"/>
      <c r="I7" s="14"/>
      <c r="J7" s="14"/>
    </row>
    <row r="8" spans="2:10" ht="15.75" customHeight="1" x14ac:dyDescent="0.2">
      <c r="B8" s="15" t="s">
        <v>5</v>
      </c>
      <c r="C8" s="15"/>
      <c r="D8" s="3"/>
      <c r="F8" s="14" t="str">
        <f>IF(D12="","",IF('Licença para capacitação'!D12&lt;15,"O período deve ter no mínimo 15 dias (Art. 25, § 3º, do Decreto 9.991/2019).","O período respeita a duração mínima de 15 dias prevista no Art. 25, § 3º, do Decreto 9.991/2019."))</f>
        <v/>
      </c>
      <c r="G8" s="14"/>
      <c r="H8" s="14"/>
      <c r="I8" s="14"/>
      <c r="J8" s="14"/>
    </row>
    <row r="9" spans="2:10" ht="15.75" customHeight="1" x14ac:dyDescent="0.2">
      <c r="F9" s="14" t="str">
        <f>IF('Licença para capacitação'!D12="","",IF('Licença para capacitação'!D12&gt;90,"O período máximo da licença é 90 dias (Art. 47, parágrafo único, da Resolução).","A duração da licença respeita o limite de 90 dias do Art. 47 da Resolução."))</f>
        <v/>
      </c>
      <c r="G9" s="14"/>
      <c r="H9" s="14"/>
      <c r="I9" s="14"/>
      <c r="J9" s="14"/>
    </row>
    <row r="10" spans="2:10" ht="13.9" customHeight="1" x14ac:dyDescent="0.2">
      <c r="B10" s="10" t="s">
        <v>6</v>
      </c>
      <c r="C10" s="10"/>
      <c r="D10" s="10"/>
      <c r="F10" s="11" t="str">
        <f>IF(D12="","",IF(((D8/D12)*7)&gt;30,"A carga horária da atividade atende ao disposto no Art. 26 do Decreto nº 9.991, de 2019 (mais de 30 horas semanais).","A carga horária da atividade deve ser superior a trinta horas semanais (Art. 26 do Decreto nº 9.991, de 2019)."))</f>
        <v/>
      </c>
      <c r="G10" s="11"/>
      <c r="H10" s="11"/>
      <c r="I10" s="11"/>
      <c r="J10" s="11"/>
    </row>
    <row r="11" spans="2:10" ht="15.75" customHeight="1" x14ac:dyDescent="0.2">
      <c r="B11" s="4" t="s">
        <v>7</v>
      </c>
      <c r="C11" s="4" t="s">
        <v>8</v>
      </c>
      <c r="D11" s="4" t="s">
        <v>9</v>
      </c>
      <c r="F11" s="12" t="str">
        <f>IF('Licença para capacitação'!D12="","",IF('Licença para capacitação'!D12&gt;30,"Quando o período é maior que 30 dias, o servidor deve pedir dispensa da FG ou exoneração da CD.","Como o período não ultrapassa 30 dias, não é necessário pedir dispensa de FG ou exoneração de CD."))</f>
        <v/>
      </c>
      <c r="G11" s="12"/>
      <c r="H11" s="12"/>
      <c r="I11" s="12"/>
      <c r="J11" s="12"/>
    </row>
    <row r="12" spans="2:10" ht="14.1" customHeight="1" x14ac:dyDescent="0.2">
      <c r="B12" s="5"/>
      <c r="C12" s="5"/>
      <c r="D12" s="6" t="str">
        <f>IF('Licença para capacitação'!C12="","",((DATEDIF('Licença para capacitação'!B12,'Licença para capacitação'!C12,"D"))+1))</f>
        <v/>
      </c>
      <c r="F12" s="7"/>
      <c r="G12" s="8"/>
      <c r="H12" s="8"/>
      <c r="I12" s="8"/>
      <c r="J12" s="9"/>
    </row>
    <row r="13" spans="2:10" ht="15.75" customHeight="1" x14ac:dyDescent="0.2"/>
  </sheetData>
  <sheetProtection sheet="1" objects="1" scenarios="1"/>
  <mergeCells count="13">
    <mergeCell ref="B1:J1"/>
    <mergeCell ref="B2:J2"/>
    <mergeCell ref="B3:J3"/>
    <mergeCell ref="B5:D5"/>
    <mergeCell ref="F5:J5"/>
    <mergeCell ref="B10:D10"/>
    <mergeCell ref="F10:J10"/>
    <mergeCell ref="F11:J11"/>
    <mergeCell ref="B6:D6"/>
    <mergeCell ref="F7:J7"/>
    <mergeCell ref="B8:C8"/>
    <mergeCell ref="F8:J8"/>
    <mergeCell ref="F9:J9"/>
  </mergeCells>
  <conditionalFormatting sqref="F7">
    <cfRule type="cellIs" dxfId="3" priority="2" operator="notEqual">
      <formula>"O período respeita os prazos do Art. 52 da Resolução."</formula>
    </cfRule>
  </conditionalFormatting>
  <conditionalFormatting sqref="F9">
    <cfRule type="cellIs" dxfId="2" priority="3" operator="notEqual">
      <formula>"A duração da licença respeita o limite de 90 dias do Art. 47 da Resolução."</formula>
    </cfRule>
  </conditionalFormatting>
  <conditionalFormatting sqref="F8">
    <cfRule type="cellIs" dxfId="1" priority="4" operator="notEqual">
      <formula>"O período respeita a duração mínima de 15 dias prevista no Art. 25, § 3º, do Decreto 9.991/2019."</formula>
    </cfRule>
  </conditionalFormatting>
  <conditionalFormatting sqref="F10">
    <cfRule type="cellIs" dxfId="0" priority="5" operator="equal">
      <formula>"A carga horária da atividade deve ser superior a trinta horas semanais (Art. 26 do Decreto nº 9.991, de 2019)."</formula>
    </cfRule>
  </conditionalFormatting>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1006</TotalTime>
  <Application>Microsoft Excel</Application>
  <DocSecurity>0</DocSecurity>
  <ScaleCrop>false</ScaleCrop>
  <HeadingPairs>
    <vt:vector size="2" baseType="variant">
      <vt:variant>
        <vt:lpstr>Planilhas</vt:lpstr>
      </vt:variant>
      <vt:variant>
        <vt:i4>1</vt:i4>
      </vt:variant>
    </vt:vector>
  </HeadingPairs>
  <TitlesOfParts>
    <vt:vector size="1" baseType="lpstr">
      <vt:lpstr>Licença para capacitação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Simulador de licença para capacitação</dc:title>
  <dc:subject/>
  <dc:creator>Divisão de Legislação e Normas - UFVJM</dc:creator>
  <dc:description>http://www.ufvjm.edu.br/rh/index.php?option=com_content&amp;view=article&amp;id=1652</dc:description>
  <cp:lastModifiedBy>Jairo Magalhães</cp:lastModifiedBy>
  <cp:revision>161</cp:revision>
  <cp:lastPrinted>2019-01-29T10:21:34Z</cp:lastPrinted>
  <dcterms:created xsi:type="dcterms:W3CDTF">2018-03-20T13:02:21Z</dcterms:created>
  <dcterms:modified xsi:type="dcterms:W3CDTF">2020-03-25T13:33:42Z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